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<sst xmlns="http://schemas.openxmlformats.org/spreadsheetml/2006/main" count="23" uniqueCount="23">
  <si>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СП Баженовский сельсовет</t>
  </si>
  <si>
    <t>СП Ермолкинский сельсовет</t>
  </si>
  <si>
    <t>СП Малиновский сельсовет</t>
  </si>
  <si>
    <t>СП Метевбашевский сельсовет</t>
  </si>
  <si>
    <t>СП Рассветский сельсовет</t>
  </si>
  <si>
    <t>СП Семенкинский сельсовет</t>
  </si>
  <si>
    <t>СП Слакбашевский сельсовет</t>
  </si>
  <si>
    <t>СП Тузлукушевский сельсовет</t>
  </si>
  <si>
    <t>СП Усень - Ивановский сельсовет</t>
  </si>
  <si>
    <t>СП Шаровский сельсовет</t>
  </si>
  <si>
    <t>СП Максим-Горьковский сельсовет</t>
  </si>
  <si>
    <t>ИТОГО</t>
  </si>
  <si>
    <t>СП Знаменский сельсовет</t>
  </si>
  <si>
    <t>Наименование поселений</t>
  </si>
  <si>
    <t>сумма</t>
  </si>
  <si>
    <t>СП Анновский сельсовет</t>
  </si>
  <si>
    <t>Распределение дотаций на поддержку мер по обеспечению сбалансированности бюджетов из фонда финансовой поддержки поселений  муниципального района  на 2017год</t>
  </si>
  <si>
    <t>СП Аксаковский сельсовет</t>
  </si>
  <si>
    <t>СП Донской сельсовет</t>
  </si>
  <si>
    <t xml:space="preserve"> Приложение 18
к решению Совета муниципального района
Белебеевский район Республики Башкортостан
от 16 декабря 2016 года № 46
«О бюджете муниципального района Белебеевский район Республики Башкортостан на 2017 год и на плановый период 2018 и 2019 годов</t>
  </si>
  <si>
    <t>ГП г.Белебей</t>
  </si>
  <si>
    <t>ГП Приютовский поссовет</t>
  </si>
  <si>
    <t>(тыс.руб.)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</si>
</sst>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84" fontId="2" fillId="0" borderId="1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184" fontId="7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left"/>
    </xf>
    <xf numFmtId="1" fontId="2" fillId="0" borderId="3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1" fontId="2" fillId="0" borderId="3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" fontId="7" fillId="0" borderId="2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left" wrapText="1"/>
    </xf>
    <xf numFmtId="1" fontId="2" fillId="0" borderId="3" xfId="0" applyNumberFormat="1" applyFont="1" applyBorder="1" applyAlignment="1">
      <alignment horizontal="left" wrapText="1"/>
    </xf>
    <xf numFmtId="1" fontId="2" fillId="0" borderId="2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3">
      <selection activeCell="C9" sqref="C9"/>
    </sheetView>
  </sheetViews>
  <sheetFormatPr defaultColWidth="9.140625" defaultRowHeight="12.75"/>
  <cols>
    <col min="1" max="1" width="4.140625" style="1" customWidth="1"/>
    <col min="2" max="2" width="49.7109375" style="1" customWidth="1"/>
    <col min="3" max="3" width="22.7109375" style="1" customWidth="1"/>
    <col min="4" max="16384" width="9.140625" style="1" customWidth="1"/>
  </cols>
  <sheetData>
    <row r="1" spans="1:3" ht="112.5" customHeight="1">
      <c r="A1" s="20" t="s">
        <v>19</v>
      </c>
      <c r="B1" s="21"/>
      <c r="C1" s="21"/>
    </row>
    <row r="2" spans="1:3" ht="15.75">
      <c r="A2" s="8"/>
      <c r="B2" s="8"/>
      <c r="C2" s="8"/>
    </row>
    <row r="3" spans="1:3" ht="75.75" customHeight="1">
      <c r="A3" s="16" t="s">
        <v>16</v>
      </c>
      <c r="B3" s="17"/>
      <c r="C3" s="17"/>
    </row>
    <row r="4" spans="1:3" ht="20.25" customHeight="1">
      <c r="A4" s="6"/>
      <c r="B4" s="7"/>
      <c r="C4" s="7"/>
    </row>
    <row r="5" spans="2:3" ht="18.75">
      <c r="B5" s="4"/>
      <c r="C5" s="2" t="s">
        <v>22</v>
      </c>
    </row>
    <row r="6" spans="1:3" ht="15.75">
      <c r="A6" s="22" t="s">
        <v>13</v>
      </c>
      <c r="B6" s="23"/>
      <c r="C6" s="9" t="s">
        <v>14</v>
      </c>
    </row>
    <row r="7" spans="1:3" ht="15.75">
      <c r="A7" s="11" t="s">
        <v>20</v>
      </c>
      <c r="B7" s="12"/>
      <c r="C7" s="5">
        <f>9173880/1000</f>
        <v>9173.88</v>
      </c>
    </row>
    <row r="8" spans="1:3" ht="15.75">
      <c r="A8" s="11" t="s">
        <v>21</v>
      </c>
      <c r="B8" s="12"/>
      <c r="C8" s="5">
        <v>19418.3</v>
      </c>
    </row>
    <row r="9" spans="1:3" ht="15.75">
      <c r="A9" s="26" t="s">
        <v>17</v>
      </c>
      <c r="B9" s="27"/>
      <c r="C9" s="5">
        <f>84400/1000</f>
        <v>84.4</v>
      </c>
    </row>
    <row r="10" spans="1:3" ht="15.75">
      <c r="A10" s="13" t="s">
        <v>15</v>
      </c>
      <c r="B10" s="14"/>
      <c r="C10" s="5">
        <f>1398700/1000</f>
        <v>1398.7</v>
      </c>
    </row>
    <row r="11" spans="1:3" ht="15.75">
      <c r="A11" s="13" t="s">
        <v>0</v>
      </c>
      <c r="B11" s="14"/>
      <c r="C11" s="5">
        <f>987000/1000</f>
        <v>987</v>
      </c>
    </row>
    <row r="12" spans="1:3" ht="15.75">
      <c r="A12" s="13" t="s">
        <v>18</v>
      </c>
      <c r="B12" s="14"/>
      <c r="C12" s="5">
        <f>875900/1000</f>
        <v>875.9</v>
      </c>
    </row>
    <row r="13" spans="1:3" ht="15.75">
      <c r="A13" s="13" t="s">
        <v>1</v>
      </c>
      <c r="B13" s="14"/>
      <c r="C13" s="5">
        <f>2106700/1000</f>
        <v>2106.7</v>
      </c>
    </row>
    <row r="14" spans="1:3" ht="15.75">
      <c r="A14" s="13" t="s">
        <v>12</v>
      </c>
      <c r="B14" s="14"/>
      <c r="C14" s="5">
        <f>1236100/1000</f>
        <v>1236.1</v>
      </c>
    </row>
    <row r="15" spans="1:3" ht="16.5" customHeight="1">
      <c r="A15" s="24" t="s">
        <v>10</v>
      </c>
      <c r="B15" s="25"/>
      <c r="C15" s="5">
        <f>780300/1000</f>
        <v>780.3</v>
      </c>
    </row>
    <row r="16" spans="1:3" ht="15.75">
      <c r="A16" s="13" t="s">
        <v>2</v>
      </c>
      <c r="B16" s="14"/>
      <c r="C16" s="5">
        <f>1106000/1000</f>
        <v>1106</v>
      </c>
    </row>
    <row r="17" spans="1:3" ht="15.75">
      <c r="A17" s="13" t="s">
        <v>3</v>
      </c>
      <c r="B17" s="14"/>
      <c r="C17" s="5">
        <f>1130500/1000</f>
        <v>1130.5</v>
      </c>
    </row>
    <row r="18" spans="1:3" ht="15.75">
      <c r="A18" s="13" t="s">
        <v>4</v>
      </c>
      <c r="B18" s="14"/>
      <c r="C18" s="5">
        <f>765600/1000</f>
        <v>765.6</v>
      </c>
    </row>
    <row r="19" spans="1:3" ht="15.75">
      <c r="A19" s="13" t="s">
        <v>5</v>
      </c>
      <c r="B19" s="14"/>
      <c r="C19" s="5">
        <f>2104400/1000</f>
        <v>2104.4</v>
      </c>
    </row>
    <row r="20" spans="1:3" ht="15.75">
      <c r="A20" s="13" t="s">
        <v>6</v>
      </c>
      <c r="B20" s="14"/>
      <c r="C20" s="5">
        <f>1286200/1000</f>
        <v>1286.2</v>
      </c>
    </row>
    <row r="21" spans="1:3" ht="15.75">
      <c r="A21" s="13" t="s">
        <v>7</v>
      </c>
      <c r="B21" s="14"/>
      <c r="C21" s="5">
        <f>1215500/1000</f>
        <v>1215.5</v>
      </c>
    </row>
    <row r="22" spans="1:3" ht="15.75">
      <c r="A22" s="13" t="s">
        <v>8</v>
      </c>
      <c r="B22" s="14"/>
      <c r="C22" s="5">
        <f>1207800/1000</f>
        <v>1207.8</v>
      </c>
    </row>
    <row r="23" spans="1:3" ht="15.75">
      <c r="A23" s="13" t="s">
        <v>9</v>
      </c>
      <c r="B23" s="14"/>
      <c r="C23" s="5">
        <f>1016300/1000</f>
        <v>1016.3</v>
      </c>
    </row>
    <row r="24" spans="1:3" ht="15.75">
      <c r="A24" s="18" t="s">
        <v>11</v>
      </c>
      <c r="B24" s="19"/>
      <c r="C24" s="10">
        <f>SUM(C7:C23)</f>
        <v>45893.58000000001</v>
      </c>
    </row>
    <row r="26" spans="2:3" ht="15.75">
      <c r="B26" s="3"/>
      <c r="C26" s="3"/>
    </row>
    <row r="27" spans="1:3" ht="15.75">
      <c r="A27" s="15"/>
      <c r="B27" s="15"/>
      <c r="C27" s="15"/>
    </row>
  </sheetData>
  <mergeCells count="20">
    <mergeCell ref="A1:C1"/>
    <mergeCell ref="A3:C3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7:C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2017-07-25T08:49:02Z</cp:lastPrinted>
  <dcterms:created xsi:type="dcterms:W3CDTF">1996-10-08T23:32:33Z</dcterms:created>
  <dcterms:modified xsi:type="dcterms:W3CDTF">2017-09-12T13:43:28Z</dcterms:modified>
  <cp:category/>
  <cp:version/>
  <cp:contentType/>
  <cp:contentStatus/>
</cp:coreProperties>
</file>