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9-2020" sheetId="1" r:id="rId1"/>
  </sheets>
  <definedNames>
    <definedName name="_xlnm.Print_Area" localSheetId="0">'2019-2020'!$A$1:$E$235</definedName>
  </definedNames>
  <calcPr fullCalcOnLoad="1"/>
</workbook>
</file>

<file path=xl/sharedStrings.xml><?xml version="1.0" encoding="utf-8"?>
<sst xmlns="http://schemas.openxmlformats.org/spreadsheetml/2006/main" count="535" uniqueCount="249">
  <si>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</si>
  <si>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</si>
  <si>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</si>
  <si>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</si>
  <si>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</si>
  <si>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</si>
  <si>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</si>
  <si>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</si>
  <si>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</si>
  <si>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</si>
  <si>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</si>
  <si>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</si>
  <si>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</si>
  <si>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 xml:space="preserve">по целевым статьям (муниципальным программам  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</si>
  <si>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</si>
  <si>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</si>
  <si>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</si>
  <si>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</si>
  <si>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</si>
  <si>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</si>
  <si>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</si>
  <si>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1540043290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</si>
  <si>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</si>
  <si>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</si>
  <si>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</si>
  <si>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</si>
  <si>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</si>
  <si>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</si>
  <si>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</si>
  <si>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</si>
  <si>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</si>
  <si>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</si>
  <si>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</si>
  <si>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Сумма</t>
  </si>
  <si>
    <t>ВСЕГО</t>
  </si>
  <si>
    <t>Дорожное хозяйство</t>
  </si>
  <si>
    <t>(тыс. рублей)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</si>
  <si>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</si>
  <si>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</si>
  <si>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</si>
  <si>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</si>
  <si>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</si>
  <si>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</si>
  <si>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</si>
  <si>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</si>
  <si>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</si>
  <si>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</si>
  <si>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</si>
  <si>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</si>
  <si>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</si>
  <si>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</si>
  <si>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</si>
  <si>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</si>
  <si>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</si>
  <si>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</si>
  <si>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</si>
  <si>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</si>
  <si>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</si>
  <si>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</si>
  <si>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</si>
  <si>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</si>
  <si>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</si>
  <si>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</si>
  <si>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</si>
  <si>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</si>
  <si>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</si>
  <si>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Мероприятия по развитию малого и среднего предпринимательства</t>
  </si>
  <si>
    <t>Школы-интернаты</t>
  </si>
  <si>
    <t>Учреждения в сфере отдыха и оздоровления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</si>
  <si>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</si>
  <si>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</si>
  <si>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</si>
  <si>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</si>
  <si>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</si>
  <si>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</si>
  <si>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</si>
  <si>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</si>
  <si>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</si>
  <si>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</si>
  <si>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</si>
  <si>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</si>
  <si>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</si>
  <si>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</si>
  <si>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</si>
  <si>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</si>
  <si>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</si>
  <si>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</si>
  <si>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</si>
  <si>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</si>
  <si>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</si>
  <si>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</si>
  <si>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</si>
  <si>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</si>
  <si>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</si>
  <si>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</si>
  <si>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</si>
  <si>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</si>
  <si>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</si>
  <si>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</si>
  <si>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</si>
  <si>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</si>
  <si>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</si>
  <si>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</si>
  <si>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</si>
  <si>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Выплата дотаций бюджетам поселений</t>
  </si>
  <si>
    <t>Поддержка мер по обеспечению сбалансированности бюджетов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</si>
  <si>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</si>
  <si>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</si>
  <si>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</si>
  <si>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</si>
  <si>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</si>
  <si>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</si>
  <si>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</si>
  <si>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</si>
  <si>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</si>
  <si>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</si>
  <si>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</si>
  <si>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</si>
  <si>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</si>
  <si>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</si>
  <si>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</si>
  <si>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</si>
  <si>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</si>
  <si>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</si>
  <si>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</si>
  <si>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</si>
  <si>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</si>
  <si>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</si>
  <si>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</si>
  <si>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</si>
  <si>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</si>
  <si>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1100000000</t>
  </si>
  <si>
    <t>1100072110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</si>
  <si>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</si>
  <si>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</si>
  <si>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</si>
  <si>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</si>
  <si>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</si>
  <si>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</si>
  <si>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</si>
  <si>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</si>
  <si>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1800042390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</si>
  <si>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</si>
  <si>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</si>
  <si>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</si>
  <si>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</si>
  <si>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</si>
  <si>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</si>
  <si>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</si>
  <si>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</si>
  <si>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</si>
  <si>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</si>
  <si>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</si>
  <si>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</si>
  <si>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</si>
  <si>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</si>
  <si>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</si>
  <si>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</si>
  <si>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</si>
  <si>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</si>
  <si>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</si>
  <si>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</si>
  <si>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</si>
  <si>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</si>
  <si>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</si>
  <si>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</si>
  <si>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</si>
  <si>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</si>
  <si>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</si>
  <si>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</si>
  <si>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</si>
  <si>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</si>
  <si>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</si>
  <si>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</si>
  <si>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Мероприятия в сфере культуры, кинематографии</t>
  </si>
  <si>
    <t>1560073150</t>
  </si>
  <si>
    <t>11000S2110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</si>
  <si>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</si>
  <si>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</si>
  <si>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</si>
  <si>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</si>
  <si>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</si>
  <si>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</si>
  <si>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1520072020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</si>
  <si>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</si>
  <si>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</si>
  <si>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0940002040</t>
  </si>
  <si>
    <t>0920071020</t>
  </si>
  <si>
    <t>0920071050</t>
  </si>
  <si>
    <t>1520072010</t>
  </si>
  <si>
    <t>15200R0970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</si>
  <si>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</si>
  <si>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</si>
  <si>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</si>
  <si>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</si>
  <si>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</si>
  <si>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Капитальные вложения в объекты государственной (муниципальной) собственности</t>
  </si>
  <si>
    <t>на 2018 год</t>
  </si>
  <si>
    <t>Субсидии на улучшение жилищных условий граждан, проживающих в сельской местности</t>
  </si>
  <si>
    <t>Субсидии на улучшение жилищных условий молодых семей и молодых специалистов, проживающих в сельской местности</t>
  </si>
  <si>
    <t>Софинансирование мероприятий на улучшение жилищных условий молодых семей и молодых специалистов, проживающих в сельской местности, за счет средств местных бюджетов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</si>
  <si>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</si>
  <si>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2400073350</t>
  </si>
  <si>
    <t>2500002040</t>
  </si>
  <si>
    <t>1560052600</t>
  </si>
  <si>
    <t>Субсидии 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</si>
  <si>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1520072080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</si>
  <si>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</si>
  <si>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2019 год</t>
  </si>
  <si>
    <t>2020 год</t>
  </si>
  <si>
    <t>Условно утвержденные расходы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</si>
  <si>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</si>
  <si>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11000R5110</t>
  </si>
  <si>
    <t>Мероприятия для детей и молодежи</t>
  </si>
  <si>
    <t>1560073210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</si>
  <si>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</si>
  <si>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0600000000</t>
  </si>
  <si>
    <t>0600043450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</si>
  <si>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</si>
  <si>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1000072220</t>
  </si>
  <si>
    <t>Субсидии на 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</si>
  <si>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1000072230</t>
  </si>
  <si>
    <t>10000R5675</t>
  </si>
  <si>
    <t>10000R5676</t>
  </si>
  <si>
    <t>10000L5676</t>
  </si>
  <si>
    <t>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</si>
  <si>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1540000000</t>
  </si>
  <si>
    <t>156073060</t>
  </si>
  <si>
    <t>1560073180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</si>
  <si>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</si>
  <si>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1700072200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</si>
  <si>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</si>
  <si>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220073360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</si>
  <si>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</si>
  <si>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2600072500</t>
  </si>
  <si>
    <t>Субсидии на поддержку обустройства мест массового отдыха населения (городских парков) (за исключением расходов, софинансируемых за счет средств федерального бюджета)</t>
  </si>
  <si>
    <t>2600072510</t>
  </si>
  <si>
    <t>88,6</t>
  </si>
  <si>
    <t>26000R5550</t>
  </si>
  <si>
    <t>26000R5600</t>
  </si>
  <si>
    <t>2700002990</t>
  </si>
  <si>
    <t>1520043690</t>
  </si>
  <si>
    <t>Муниципальная программа"Формирование современной городской среды"</t>
  </si>
  <si>
    <t>2600000000</t>
  </si>
  <si>
    <t>2700000000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</si>
  <si>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</si>
  <si>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</t>
  </si>
  <si>
    <t>9900099999</t>
  </si>
  <si>
    <t>Приложение 13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</si>
</sst>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justify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81" fontId="4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181" fontId="3" fillId="0" borderId="1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/>
    </xf>
    <xf numFmtId="18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view="pageBreakPreview" zoomScaleNormal="75" zoomScaleSheetLayoutView="100" workbookViewId="0" topLeftCell="A222">
      <selection activeCell="B146" sqref="B146"/>
    </sheetView>
  </sheetViews>
  <sheetFormatPr defaultColWidth="9.140625" defaultRowHeight="12.75"/>
  <cols>
    <col min="1" max="1" width="65.57421875" style="7" customWidth="1"/>
    <col min="2" max="2" width="14.140625" style="28" customWidth="1"/>
    <col min="3" max="3" width="6.421875" style="28" customWidth="1"/>
    <col min="4" max="4" width="12.28125" style="28" customWidth="1"/>
    <col min="5" max="5" width="14.57421875" style="5" customWidth="1"/>
    <col min="6" max="6" width="10.8515625" style="5" bestFit="1" customWidth="1"/>
    <col min="7" max="16384" width="9.140625" style="5" customWidth="1"/>
  </cols>
  <sheetData>
    <row r="1" spans="1:5" ht="113.25" customHeight="1">
      <c r="A1" s="43" t="s">
        <v>248</v>
      </c>
      <c r="B1" s="43"/>
      <c r="C1" s="43"/>
      <c r="D1" s="43"/>
      <c r="E1" s="43"/>
    </row>
    <row r="3" spans="1:4" ht="15.75">
      <c r="A3" s="44" t="s">
        <v>78</v>
      </c>
      <c r="B3" s="44"/>
      <c r="C3" s="44"/>
      <c r="D3" s="44"/>
    </row>
    <row r="4" spans="1:4" ht="15.75">
      <c r="A4" s="44" t="s">
        <v>79</v>
      </c>
      <c r="B4" s="44"/>
      <c r="C4" s="44"/>
      <c r="D4" s="44"/>
    </row>
    <row r="5" spans="1:4" ht="15.75">
      <c r="A5" s="44" t="s">
        <v>13</v>
      </c>
      <c r="B5" s="44"/>
      <c r="C5" s="44"/>
      <c r="D5" s="44"/>
    </row>
    <row r="6" spans="1:4" s="7" customFormat="1" ht="15.75">
      <c r="A6" s="45" t="s">
        <v>40</v>
      </c>
      <c r="B6" s="45"/>
      <c r="C6" s="45"/>
      <c r="D6" s="45"/>
    </row>
    <row r="7" spans="1:4" s="7" customFormat="1" ht="15.75">
      <c r="A7" s="45" t="s">
        <v>173</v>
      </c>
      <c r="B7" s="45"/>
      <c r="C7" s="45"/>
      <c r="D7" s="45"/>
    </row>
    <row r="8" spans="1:4" s="7" customFormat="1" ht="15.75">
      <c r="A8" s="45" t="s">
        <v>197</v>
      </c>
      <c r="B8" s="45"/>
      <c r="C8" s="45"/>
      <c r="D8" s="45"/>
    </row>
    <row r="9" spans="1:4" s="7" customFormat="1" ht="15.75">
      <c r="A9" s="8"/>
      <c r="B9" s="6"/>
      <c r="C9" s="6"/>
      <c r="D9" s="6"/>
    </row>
    <row r="10" spans="1:4" s="7" customFormat="1" ht="15.75">
      <c r="A10" s="46" t="s">
        <v>36</v>
      </c>
      <c r="B10" s="46"/>
      <c r="C10" s="46"/>
      <c r="D10" s="46"/>
    </row>
    <row r="11" spans="1:5" s="7" customFormat="1" ht="15.75">
      <c r="A11" s="47" t="s">
        <v>32</v>
      </c>
      <c r="B11" s="47" t="s">
        <v>38</v>
      </c>
      <c r="C11" s="47" t="s">
        <v>39</v>
      </c>
      <c r="D11" s="50" t="s">
        <v>33</v>
      </c>
      <c r="E11" s="50"/>
    </row>
    <row r="12" spans="1:5" s="7" customFormat="1" ht="15.75">
      <c r="A12" s="48"/>
      <c r="B12" s="49"/>
      <c r="C12" s="49"/>
      <c r="D12" s="33" t="s">
        <v>208</v>
      </c>
      <c r="E12" s="34" t="s">
        <v>209</v>
      </c>
    </row>
    <row r="13" spans="1:5" s="7" customFormat="1" ht="15.75">
      <c r="A13" s="9">
        <v>1</v>
      </c>
      <c r="B13" s="9">
        <v>2</v>
      </c>
      <c r="C13" s="9">
        <v>3</v>
      </c>
      <c r="D13" s="9">
        <v>4</v>
      </c>
      <c r="E13" s="35">
        <v>5</v>
      </c>
    </row>
    <row r="14" spans="1:5" s="7" customFormat="1" ht="15.75">
      <c r="A14" s="10" t="s">
        <v>34</v>
      </c>
      <c r="B14" s="11"/>
      <c r="C14" s="11"/>
      <c r="D14" s="36">
        <f>D15+D20+D25+D41+D46+D49+D54+D59+D68+D79+D86+D89+D92+D96+D162+D169+D187+D192+D197+D204+D209+D212+D215+D224+D229</f>
        <v>1386850.5000000002</v>
      </c>
      <c r="E14" s="36">
        <f>E15+E20+E25+E41+E46+E49+E54+E59+E68+E79+E86+E89+E92+E96+E162+E169+E187+E192+E197+E204+E209+E212+E215+E224+E229</f>
        <v>1400778.7000000002</v>
      </c>
    </row>
    <row r="15" spans="1:5" s="7" customFormat="1" ht="47.25">
      <c r="A15" s="10" t="s">
        <v>83</v>
      </c>
      <c r="B15" s="12" t="s">
        <v>167</v>
      </c>
      <c r="C15" s="12"/>
      <c r="D15" s="31">
        <f>D16+D18</f>
        <v>2843.6</v>
      </c>
      <c r="E15" s="31">
        <f>E16+E18</f>
        <v>2437.8</v>
      </c>
    </row>
    <row r="16" spans="1:5" s="7" customFormat="1" ht="15.75">
      <c r="A16" s="13" t="s">
        <v>69</v>
      </c>
      <c r="B16" s="3" t="s">
        <v>145</v>
      </c>
      <c r="C16" s="3"/>
      <c r="D16" s="30">
        <f>D17</f>
        <v>1910.6</v>
      </c>
      <c r="E16" s="30">
        <f>E17</f>
        <v>1504.8</v>
      </c>
    </row>
    <row r="17" spans="1:5" s="7" customFormat="1" ht="15.75">
      <c r="A17" s="13" t="s">
        <v>62</v>
      </c>
      <c r="B17" s="3" t="s">
        <v>145</v>
      </c>
      <c r="C17" s="3" t="s">
        <v>44</v>
      </c>
      <c r="D17" s="30">
        <v>1910.6</v>
      </c>
      <c r="E17" s="30">
        <v>1504.8</v>
      </c>
    </row>
    <row r="18" spans="1:5" s="7" customFormat="1" ht="15.75">
      <c r="A18" s="13" t="s">
        <v>89</v>
      </c>
      <c r="B18" s="3" t="s">
        <v>146</v>
      </c>
      <c r="C18" s="3"/>
      <c r="D18" s="30">
        <f>D19</f>
        <v>933</v>
      </c>
      <c r="E18" s="30">
        <f>E19</f>
        <v>933</v>
      </c>
    </row>
    <row r="19" spans="1:5" s="7" customFormat="1" ht="31.5">
      <c r="A19" s="13" t="s">
        <v>63</v>
      </c>
      <c r="B19" s="3" t="s">
        <v>146</v>
      </c>
      <c r="C19" s="3" t="s">
        <v>50</v>
      </c>
      <c r="D19" s="30">
        <v>933</v>
      </c>
      <c r="E19" s="30">
        <v>933</v>
      </c>
    </row>
    <row r="20" spans="1:5" s="7" customFormat="1" ht="63">
      <c r="A20" s="10" t="s">
        <v>52</v>
      </c>
      <c r="B20" s="12" t="s">
        <v>109</v>
      </c>
      <c r="C20" s="12"/>
      <c r="D20" s="31">
        <f>D21</f>
        <v>2343.1</v>
      </c>
      <c r="E20" s="31">
        <f>E21</f>
        <v>2343.1</v>
      </c>
    </row>
    <row r="21" spans="1:5" s="7" customFormat="1" ht="31.5">
      <c r="A21" s="13" t="s">
        <v>45</v>
      </c>
      <c r="B21" s="3" t="s">
        <v>110</v>
      </c>
      <c r="C21" s="3"/>
      <c r="D21" s="30">
        <f>D22+D23+D24</f>
        <v>2343.1</v>
      </c>
      <c r="E21" s="30">
        <f>E22+E23+E24</f>
        <v>2343.1</v>
      </c>
    </row>
    <row r="22" spans="1:5" s="7" customFormat="1" ht="63">
      <c r="A22" s="13" t="s">
        <v>46</v>
      </c>
      <c r="B22" s="3" t="s">
        <v>110</v>
      </c>
      <c r="C22" s="3" t="s">
        <v>41</v>
      </c>
      <c r="D22" s="30">
        <v>1835.8</v>
      </c>
      <c r="E22" s="30">
        <v>1835.8</v>
      </c>
    </row>
    <row r="23" spans="1:5" s="7" customFormat="1" ht="31.5">
      <c r="A23" s="13" t="s">
        <v>47</v>
      </c>
      <c r="B23" s="3" t="s">
        <v>110</v>
      </c>
      <c r="C23" s="3" t="s">
        <v>42</v>
      </c>
      <c r="D23" s="30">
        <v>487.3</v>
      </c>
      <c r="E23" s="30">
        <v>487.3</v>
      </c>
    </row>
    <row r="24" spans="1:5" s="7" customFormat="1" ht="15.75">
      <c r="A24" s="13" t="s">
        <v>48</v>
      </c>
      <c r="B24" s="3" t="s">
        <v>110</v>
      </c>
      <c r="C24" s="3" t="s">
        <v>43</v>
      </c>
      <c r="D24" s="30">
        <v>20</v>
      </c>
      <c r="E24" s="30">
        <v>20</v>
      </c>
    </row>
    <row r="25" spans="1:5" ht="47.25">
      <c r="A25" s="10" t="s">
        <v>53</v>
      </c>
      <c r="B25" s="12" t="s">
        <v>111</v>
      </c>
      <c r="C25" s="12"/>
      <c r="D25" s="31">
        <f>D26+D30+D32+D35+D38</f>
        <v>59111.70000000001</v>
      </c>
      <c r="E25" s="31">
        <f>E26+E30+E32+E35+E38</f>
        <v>59301.200000000004</v>
      </c>
    </row>
    <row r="26" spans="1:5" ht="31.5">
      <c r="A26" s="13" t="s">
        <v>45</v>
      </c>
      <c r="B26" s="3" t="s">
        <v>112</v>
      </c>
      <c r="C26" s="3"/>
      <c r="D26" s="30">
        <f>D27+D28+D29</f>
        <v>50643.8</v>
      </c>
      <c r="E26" s="30">
        <f>E27+E28+E29</f>
        <v>50643.8</v>
      </c>
    </row>
    <row r="27" spans="1:5" ht="63">
      <c r="A27" s="13" t="s">
        <v>46</v>
      </c>
      <c r="B27" s="3" t="s">
        <v>112</v>
      </c>
      <c r="C27" s="3" t="s">
        <v>41</v>
      </c>
      <c r="D27" s="30">
        <v>33985.5</v>
      </c>
      <c r="E27" s="30">
        <v>33985.5</v>
      </c>
    </row>
    <row r="28" spans="1:5" ht="31.5">
      <c r="A28" s="13" t="s">
        <v>47</v>
      </c>
      <c r="B28" s="3" t="s">
        <v>112</v>
      </c>
      <c r="C28" s="3" t="s">
        <v>42</v>
      </c>
      <c r="D28" s="30">
        <v>16014.3</v>
      </c>
      <c r="E28" s="30">
        <v>16014.3</v>
      </c>
    </row>
    <row r="29" spans="1:5" ht="15.75">
      <c r="A29" s="13" t="s">
        <v>48</v>
      </c>
      <c r="B29" s="3" t="s">
        <v>112</v>
      </c>
      <c r="C29" s="3" t="s">
        <v>43</v>
      </c>
      <c r="D29" s="30">
        <v>644</v>
      </c>
      <c r="E29" s="30">
        <v>644</v>
      </c>
    </row>
    <row r="30" spans="1:5" ht="31.5">
      <c r="A30" s="13" t="s">
        <v>54</v>
      </c>
      <c r="B30" s="3" t="s">
        <v>113</v>
      </c>
      <c r="C30" s="3"/>
      <c r="D30" s="30">
        <f>D31</f>
        <v>1474</v>
      </c>
      <c r="E30" s="30">
        <f>E31</f>
        <v>1474</v>
      </c>
    </row>
    <row r="31" spans="1:5" ht="63">
      <c r="A31" s="13" t="s">
        <v>46</v>
      </c>
      <c r="B31" s="3" t="s">
        <v>113</v>
      </c>
      <c r="C31" s="3" t="s">
        <v>41</v>
      </c>
      <c r="D31" s="30">
        <v>1474</v>
      </c>
      <c r="E31" s="30">
        <v>1474</v>
      </c>
    </row>
    <row r="32" spans="1:5" ht="31.5">
      <c r="A32" s="13" t="s">
        <v>58</v>
      </c>
      <c r="B32" s="3" t="s">
        <v>118</v>
      </c>
      <c r="C32" s="3"/>
      <c r="D32" s="30">
        <f>D33+D34</f>
        <v>4389.8</v>
      </c>
      <c r="E32" s="30">
        <f>E33+E34</f>
        <v>4508.7</v>
      </c>
    </row>
    <row r="33" spans="1:5" ht="63">
      <c r="A33" s="13" t="s">
        <v>46</v>
      </c>
      <c r="B33" s="3" t="s">
        <v>118</v>
      </c>
      <c r="C33" s="3" t="s">
        <v>41</v>
      </c>
      <c r="D33" s="30">
        <v>2956.6</v>
      </c>
      <c r="E33" s="30">
        <v>2956.6</v>
      </c>
    </row>
    <row r="34" spans="1:5" ht="31.5">
      <c r="A34" s="13" t="s">
        <v>47</v>
      </c>
      <c r="B34" s="3" t="s">
        <v>118</v>
      </c>
      <c r="C34" s="3" t="s">
        <v>42</v>
      </c>
      <c r="D34" s="30">
        <v>1433.2</v>
      </c>
      <c r="E34" s="30">
        <v>1552.1</v>
      </c>
    </row>
    <row r="35" spans="1:5" ht="31.5">
      <c r="A35" s="13" t="s">
        <v>57</v>
      </c>
      <c r="B35" s="3" t="s">
        <v>119</v>
      </c>
      <c r="C35" s="3"/>
      <c r="D35" s="30">
        <f>D36+D37</f>
        <v>2326.8</v>
      </c>
      <c r="E35" s="30">
        <f>E36+E37</f>
        <v>2389.9</v>
      </c>
    </row>
    <row r="36" spans="1:5" ht="63">
      <c r="A36" s="13" t="s">
        <v>46</v>
      </c>
      <c r="B36" s="3" t="s">
        <v>119</v>
      </c>
      <c r="C36" s="3" t="s">
        <v>41</v>
      </c>
      <c r="D36" s="30">
        <v>1594</v>
      </c>
      <c r="E36" s="30">
        <v>1594</v>
      </c>
    </row>
    <row r="37" spans="1:5" ht="31.5">
      <c r="A37" s="13" t="s">
        <v>47</v>
      </c>
      <c r="B37" s="3" t="s">
        <v>119</v>
      </c>
      <c r="C37" s="3" t="s">
        <v>42</v>
      </c>
      <c r="D37" s="30">
        <v>732.8</v>
      </c>
      <c r="E37" s="30">
        <v>795.9</v>
      </c>
    </row>
    <row r="38" spans="1:5" ht="31.5">
      <c r="A38" s="13" t="s">
        <v>59</v>
      </c>
      <c r="B38" s="3" t="s">
        <v>120</v>
      </c>
      <c r="C38" s="14"/>
      <c r="D38" s="14">
        <f>D39+D40</f>
        <v>277.3</v>
      </c>
      <c r="E38" s="14">
        <f>E39+E40</f>
        <v>284.8</v>
      </c>
    </row>
    <row r="39" spans="1:5" ht="63">
      <c r="A39" s="13" t="s">
        <v>46</v>
      </c>
      <c r="B39" s="3" t="s">
        <v>120</v>
      </c>
      <c r="C39" s="14">
        <v>100</v>
      </c>
      <c r="D39" s="37">
        <v>245</v>
      </c>
      <c r="E39" s="37">
        <v>245</v>
      </c>
    </row>
    <row r="40" spans="1:5" ht="31.5">
      <c r="A40" s="13" t="s">
        <v>47</v>
      </c>
      <c r="B40" s="3" t="s">
        <v>120</v>
      </c>
      <c r="C40" s="14">
        <v>200</v>
      </c>
      <c r="D40" s="14">
        <v>32.3</v>
      </c>
      <c r="E40" s="14">
        <v>39.8</v>
      </c>
    </row>
    <row r="41" spans="1:5" ht="47.25">
      <c r="A41" s="10" t="s">
        <v>82</v>
      </c>
      <c r="B41" s="12" t="s">
        <v>165</v>
      </c>
      <c r="C41" s="12"/>
      <c r="D41" s="31">
        <f>D44+D42</f>
        <v>4214.1</v>
      </c>
      <c r="E41" s="31">
        <f>E44+E42</f>
        <v>4214.1</v>
      </c>
    </row>
    <row r="42" spans="1:5" ht="15.75">
      <c r="A42" s="15" t="s">
        <v>100</v>
      </c>
      <c r="B42" s="16" t="s">
        <v>142</v>
      </c>
      <c r="C42" s="16"/>
      <c r="D42" s="29">
        <f>D43</f>
        <v>150</v>
      </c>
      <c r="E42" s="29">
        <f>E43</f>
        <v>150</v>
      </c>
    </row>
    <row r="43" spans="1:5" ht="31.5">
      <c r="A43" s="15" t="s">
        <v>101</v>
      </c>
      <c r="B43" s="16" t="s">
        <v>142</v>
      </c>
      <c r="C43" s="16" t="s">
        <v>42</v>
      </c>
      <c r="D43" s="29">
        <v>150</v>
      </c>
      <c r="E43" s="29">
        <v>150</v>
      </c>
    </row>
    <row r="44" spans="1:5" ht="15.75">
      <c r="A44" s="13" t="s">
        <v>93</v>
      </c>
      <c r="B44" s="3" t="s">
        <v>143</v>
      </c>
      <c r="C44" s="3"/>
      <c r="D44" s="30">
        <f>D45</f>
        <v>4064.1</v>
      </c>
      <c r="E44" s="30">
        <f>E45</f>
        <v>4064.1</v>
      </c>
    </row>
    <row r="45" spans="1:5" ht="31.5">
      <c r="A45" s="13" t="s">
        <v>63</v>
      </c>
      <c r="B45" s="3" t="s">
        <v>143</v>
      </c>
      <c r="C45" s="3" t="s">
        <v>50</v>
      </c>
      <c r="D45" s="30">
        <v>4064.1</v>
      </c>
      <c r="E45" s="30">
        <v>4064.1</v>
      </c>
    </row>
    <row r="46" spans="1:5" ht="47.25">
      <c r="A46" s="10" t="s">
        <v>81</v>
      </c>
      <c r="B46" s="12" t="s">
        <v>216</v>
      </c>
      <c r="C46" s="12"/>
      <c r="D46" s="31">
        <f>D47</f>
        <v>300</v>
      </c>
      <c r="E46" s="31">
        <f>E47</f>
        <v>300</v>
      </c>
    </row>
    <row r="47" spans="1:5" ht="31.5">
      <c r="A47" s="13" t="s">
        <v>66</v>
      </c>
      <c r="B47" s="3" t="s">
        <v>217</v>
      </c>
      <c r="C47" s="3"/>
      <c r="D47" s="30">
        <f>D48</f>
        <v>300</v>
      </c>
      <c r="E47" s="30">
        <f>E48</f>
        <v>300</v>
      </c>
    </row>
    <row r="48" spans="1:5" ht="15.75">
      <c r="A48" s="13" t="s">
        <v>48</v>
      </c>
      <c r="B48" s="3" t="s">
        <v>217</v>
      </c>
      <c r="C48" s="3" t="s">
        <v>43</v>
      </c>
      <c r="D48" s="30">
        <v>300</v>
      </c>
      <c r="E48" s="30">
        <v>300</v>
      </c>
    </row>
    <row r="49" spans="1:5" ht="63">
      <c r="A49" s="10" t="s">
        <v>85</v>
      </c>
      <c r="B49" s="12" t="s">
        <v>171</v>
      </c>
      <c r="C49" s="12"/>
      <c r="D49" s="31">
        <f>D50+D52</f>
        <v>540</v>
      </c>
      <c r="E49" s="31">
        <f>E50+E52</f>
        <v>540</v>
      </c>
    </row>
    <row r="50" spans="1:5" ht="31.5">
      <c r="A50" s="15" t="s">
        <v>98</v>
      </c>
      <c r="B50" s="16" t="s">
        <v>153</v>
      </c>
      <c r="C50" s="16"/>
      <c r="D50" s="29">
        <f>D51</f>
        <v>240</v>
      </c>
      <c r="E50" s="29">
        <f>E51</f>
        <v>240</v>
      </c>
    </row>
    <row r="51" spans="1:5" ht="31.5">
      <c r="A51" s="13" t="s">
        <v>47</v>
      </c>
      <c r="B51" s="16" t="s">
        <v>153</v>
      </c>
      <c r="C51" s="16" t="s">
        <v>42</v>
      </c>
      <c r="D51" s="29">
        <v>240</v>
      </c>
      <c r="E51" s="29">
        <v>240</v>
      </c>
    </row>
    <row r="52" spans="1:5" ht="31.5">
      <c r="A52" s="13" t="s">
        <v>71</v>
      </c>
      <c r="B52" s="3" t="s">
        <v>154</v>
      </c>
      <c r="C52" s="3"/>
      <c r="D52" s="30">
        <f>D53</f>
        <v>300</v>
      </c>
      <c r="E52" s="30">
        <f>E53</f>
        <v>300</v>
      </c>
    </row>
    <row r="53" spans="1:5" ht="31.5">
      <c r="A53" s="13" t="s">
        <v>47</v>
      </c>
      <c r="B53" s="3" t="s">
        <v>154</v>
      </c>
      <c r="C53" s="3" t="s">
        <v>42</v>
      </c>
      <c r="D53" s="30">
        <v>300</v>
      </c>
      <c r="E53" s="30">
        <v>300</v>
      </c>
    </row>
    <row r="54" spans="1:5" ht="47.25">
      <c r="A54" s="10" t="s">
        <v>86</v>
      </c>
      <c r="B54" s="12" t="s">
        <v>156</v>
      </c>
      <c r="C54" s="12"/>
      <c r="D54" s="31">
        <f>D55+D57</f>
        <v>1240.6</v>
      </c>
      <c r="E54" s="31">
        <f>E55+E57</f>
        <v>1240.6</v>
      </c>
    </row>
    <row r="55" spans="1:5" ht="63">
      <c r="A55" s="7" t="s">
        <v>19</v>
      </c>
      <c r="B55" s="3" t="s">
        <v>125</v>
      </c>
      <c r="C55" s="3"/>
      <c r="D55" s="30">
        <f>D56</f>
        <v>480.3</v>
      </c>
      <c r="E55" s="30">
        <f>E56</f>
        <v>480.3</v>
      </c>
    </row>
    <row r="56" spans="1:5" ht="31.5">
      <c r="A56" s="13" t="s">
        <v>47</v>
      </c>
      <c r="B56" s="3" t="s">
        <v>125</v>
      </c>
      <c r="C56" s="3" t="s">
        <v>42</v>
      </c>
      <c r="D56" s="30">
        <v>480.3</v>
      </c>
      <c r="E56" s="30">
        <v>480.3</v>
      </c>
    </row>
    <row r="57" spans="1:5" ht="47.25">
      <c r="A57" s="13" t="s">
        <v>99</v>
      </c>
      <c r="B57" s="3" t="s">
        <v>126</v>
      </c>
      <c r="C57" s="3"/>
      <c r="D57" s="30">
        <f>D58</f>
        <v>760.3</v>
      </c>
      <c r="E57" s="30">
        <f>E58</f>
        <v>760.3</v>
      </c>
    </row>
    <row r="58" spans="1:5" ht="31.5">
      <c r="A58" s="17" t="s">
        <v>47</v>
      </c>
      <c r="B58" s="3" t="s">
        <v>126</v>
      </c>
      <c r="C58" s="3" t="s">
        <v>42</v>
      </c>
      <c r="D58" s="30">
        <v>760.3</v>
      </c>
      <c r="E58" s="30">
        <v>760.3</v>
      </c>
    </row>
    <row r="59" spans="1:5" ht="47.25">
      <c r="A59" s="10" t="s">
        <v>72</v>
      </c>
      <c r="B59" s="12" t="s">
        <v>114</v>
      </c>
      <c r="C59" s="12"/>
      <c r="D59" s="31">
        <f>D60+D64+D66</f>
        <v>36550.8</v>
      </c>
      <c r="E59" s="31">
        <f>E60+E64+E66</f>
        <v>36472.4</v>
      </c>
    </row>
    <row r="60" spans="1:5" ht="31.5">
      <c r="A60" s="13" t="s">
        <v>45</v>
      </c>
      <c r="B60" s="3" t="s">
        <v>186</v>
      </c>
      <c r="C60" s="3"/>
      <c r="D60" s="30">
        <f>D61+D62+D63</f>
        <v>10089.5</v>
      </c>
      <c r="E60" s="30">
        <f>E61+E62+E63</f>
        <v>10089.5</v>
      </c>
    </row>
    <row r="61" spans="1:5" ht="63">
      <c r="A61" s="13" t="s">
        <v>46</v>
      </c>
      <c r="B61" s="3" t="s">
        <v>186</v>
      </c>
      <c r="C61" s="3" t="s">
        <v>41</v>
      </c>
      <c r="D61" s="30">
        <v>8331.1</v>
      </c>
      <c r="E61" s="30">
        <v>8331.1</v>
      </c>
    </row>
    <row r="62" spans="1:5" ht="31.5">
      <c r="A62" s="13" t="s">
        <v>47</v>
      </c>
      <c r="B62" s="3" t="s">
        <v>186</v>
      </c>
      <c r="C62" s="3" t="s">
        <v>42</v>
      </c>
      <c r="D62" s="30">
        <v>1740.4</v>
      </c>
      <c r="E62" s="30">
        <v>1740.4</v>
      </c>
    </row>
    <row r="63" spans="1:5" ht="15.75">
      <c r="A63" s="13" t="s">
        <v>48</v>
      </c>
      <c r="B63" s="3" t="s">
        <v>186</v>
      </c>
      <c r="C63" s="3" t="s">
        <v>43</v>
      </c>
      <c r="D63" s="30">
        <v>18</v>
      </c>
      <c r="E63" s="30">
        <v>18</v>
      </c>
    </row>
    <row r="64" spans="1:5" ht="15.75">
      <c r="A64" s="1" t="s">
        <v>104</v>
      </c>
      <c r="B64" s="2" t="s">
        <v>187</v>
      </c>
      <c r="C64" s="2"/>
      <c r="D64" s="38">
        <f>D65</f>
        <v>7537.1</v>
      </c>
      <c r="E64" s="38">
        <f>E65</f>
        <v>7401.9</v>
      </c>
    </row>
    <row r="65" spans="1:5" ht="15.75">
      <c r="A65" s="1" t="s">
        <v>61</v>
      </c>
      <c r="B65" s="2" t="s">
        <v>187</v>
      </c>
      <c r="C65" s="2" t="s">
        <v>49</v>
      </c>
      <c r="D65" s="38">
        <v>7537.1</v>
      </c>
      <c r="E65" s="38">
        <v>7401.9</v>
      </c>
    </row>
    <row r="66" spans="1:5" ht="15.75">
      <c r="A66" s="1" t="s">
        <v>105</v>
      </c>
      <c r="B66" s="2" t="s">
        <v>188</v>
      </c>
      <c r="C66" s="2"/>
      <c r="D66" s="38">
        <f>D67</f>
        <v>18924.2</v>
      </c>
      <c r="E66" s="38">
        <f>E67</f>
        <v>18981</v>
      </c>
    </row>
    <row r="67" spans="1:5" ht="15.75">
      <c r="A67" s="1" t="s">
        <v>61</v>
      </c>
      <c r="B67" s="2" t="s">
        <v>188</v>
      </c>
      <c r="C67" s="2" t="s">
        <v>49</v>
      </c>
      <c r="D67" s="38">
        <v>18924.2</v>
      </c>
      <c r="E67" s="38">
        <v>18981</v>
      </c>
    </row>
    <row r="68" spans="1:5" ht="78.75">
      <c r="A68" s="18" t="s">
        <v>15</v>
      </c>
      <c r="B68" s="19" t="s">
        <v>147</v>
      </c>
      <c r="C68" s="19"/>
      <c r="D68" s="31">
        <f>D69+D71+D73+D75+D77</f>
        <v>2292.8</v>
      </c>
      <c r="E68" s="31">
        <f>E69+E71+E73+E75+E77</f>
        <v>2218.4</v>
      </c>
    </row>
    <row r="69" spans="1:5" ht="47.25">
      <c r="A69" s="13" t="s">
        <v>218</v>
      </c>
      <c r="B69" s="3" t="s">
        <v>219</v>
      </c>
      <c r="C69" s="3"/>
      <c r="D69" s="30">
        <f>D70</f>
        <v>215.2</v>
      </c>
      <c r="E69" s="30">
        <f>E70</f>
        <v>221.7</v>
      </c>
    </row>
    <row r="70" spans="1:5" ht="15.75">
      <c r="A70" s="13" t="s">
        <v>62</v>
      </c>
      <c r="B70" s="3" t="s">
        <v>219</v>
      </c>
      <c r="C70" s="3" t="s">
        <v>44</v>
      </c>
      <c r="D70" s="30">
        <v>215.2</v>
      </c>
      <c r="E70" s="30">
        <v>221.7</v>
      </c>
    </row>
    <row r="71" spans="1:5" ht="63">
      <c r="A71" s="13" t="s">
        <v>220</v>
      </c>
      <c r="B71" s="3" t="s">
        <v>221</v>
      </c>
      <c r="C71" s="3"/>
      <c r="D71" s="30">
        <f>D72</f>
        <v>182.6</v>
      </c>
      <c r="E71" s="30">
        <f>E72</f>
        <v>186.3</v>
      </c>
    </row>
    <row r="72" spans="1:5" ht="15.75">
      <c r="A72" s="13" t="s">
        <v>62</v>
      </c>
      <c r="B72" s="3" t="s">
        <v>221</v>
      </c>
      <c r="C72" s="3" t="s">
        <v>44</v>
      </c>
      <c r="D72" s="30">
        <v>182.6</v>
      </c>
      <c r="E72" s="30">
        <v>186.3</v>
      </c>
    </row>
    <row r="73" spans="1:5" ht="31.5">
      <c r="A73" s="15" t="s">
        <v>198</v>
      </c>
      <c r="B73" s="3" t="s">
        <v>222</v>
      </c>
      <c r="C73" s="16"/>
      <c r="D73" s="29">
        <f>D74</f>
        <v>1063.1</v>
      </c>
      <c r="E73" s="29">
        <f>E74</f>
        <v>1009.4</v>
      </c>
    </row>
    <row r="74" spans="1:5" ht="15.75">
      <c r="A74" s="13" t="s">
        <v>62</v>
      </c>
      <c r="B74" s="3" t="s">
        <v>222</v>
      </c>
      <c r="C74" s="16" t="s">
        <v>44</v>
      </c>
      <c r="D74" s="29">
        <v>1063.1</v>
      </c>
      <c r="E74" s="29">
        <v>1009.4</v>
      </c>
    </row>
    <row r="75" spans="1:5" ht="31.5">
      <c r="A75" s="13" t="s">
        <v>199</v>
      </c>
      <c r="B75" s="3" t="s">
        <v>223</v>
      </c>
      <c r="C75" s="16"/>
      <c r="D75" s="29">
        <f>D76</f>
        <v>612.1</v>
      </c>
      <c r="E75" s="29">
        <f>E76</f>
        <v>581.2</v>
      </c>
    </row>
    <row r="76" spans="1:5" ht="15.75">
      <c r="A76" s="13" t="s">
        <v>62</v>
      </c>
      <c r="B76" s="3" t="s">
        <v>223</v>
      </c>
      <c r="C76" s="16" t="s">
        <v>44</v>
      </c>
      <c r="D76" s="29">
        <v>612.1</v>
      </c>
      <c r="E76" s="29">
        <v>581.2</v>
      </c>
    </row>
    <row r="77" spans="1:5" ht="63">
      <c r="A77" s="13" t="s">
        <v>200</v>
      </c>
      <c r="B77" s="3" t="s">
        <v>224</v>
      </c>
      <c r="C77" s="3"/>
      <c r="D77" s="30">
        <f>D78</f>
        <v>219.8</v>
      </c>
      <c r="E77" s="30">
        <f>E78</f>
        <v>219.8</v>
      </c>
    </row>
    <row r="78" spans="1:5" ht="15.75">
      <c r="A78" s="13" t="s">
        <v>62</v>
      </c>
      <c r="B78" s="3" t="s">
        <v>224</v>
      </c>
      <c r="C78" s="3" t="s">
        <v>44</v>
      </c>
      <c r="D78" s="30">
        <v>219.8</v>
      </c>
      <c r="E78" s="30">
        <v>219.8</v>
      </c>
    </row>
    <row r="79" spans="1:5" ht="47.25">
      <c r="A79" s="18" t="s">
        <v>87</v>
      </c>
      <c r="B79" s="19" t="s">
        <v>131</v>
      </c>
      <c r="C79" s="19"/>
      <c r="D79" s="32">
        <f>D80+D82+D84</f>
        <v>2390.7</v>
      </c>
      <c r="E79" s="32">
        <f>E80+E82+E84</f>
        <v>1923.7</v>
      </c>
    </row>
    <row r="80" spans="1:5" ht="63">
      <c r="A80" s="13" t="s">
        <v>90</v>
      </c>
      <c r="B80" s="3" t="s">
        <v>132</v>
      </c>
      <c r="C80" s="3"/>
      <c r="D80" s="30">
        <f>D81</f>
        <v>458.4</v>
      </c>
      <c r="E80" s="30">
        <f>E81</f>
        <v>458.4</v>
      </c>
    </row>
    <row r="81" spans="1:5" ht="31.5">
      <c r="A81" s="13" t="s">
        <v>47</v>
      </c>
      <c r="B81" s="3" t="s">
        <v>132</v>
      </c>
      <c r="C81" s="3" t="s">
        <v>42</v>
      </c>
      <c r="D81" s="30">
        <v>458.4</v>
      </c>
      <c r="E81" s="30">
        <v>458.4</v>
      </c>
    </row>
    <row r="82" spans="1:5" ht="63">
      <c r="A82" s="13" t="s">
        <v>211</v>
      </c>
      <c r="B82" s="3" t="s">
        <v>176</v>
      </c>
      <c r="C82" s="3"/>
      <c r="D82" s="30">
        <f>D83</f>
        <v>22.9</v>
      </c>
      <c r="E82" s="30">
        <f>E83</f>
        <v>22.9</v>
      </c>
    </row>
    <row r="83" spans="1:5" ht="31.5">
      <c r="A83" s="13" t="s">
        <v>47</v>
      </c>
      <c r="B83" s="3" t="s">
        <v>176</v>
      </c>
      <c r="C83" s="3" t="s">
        <v>42</v>
      </c>
      <c r="D83" s="30">
        <v>22.9</v>
      </c>
      <c r="E83" s="30">
        <v>22.9</v>
      </c>
    </row>
    <row r="84" spans="1:5" ht="63">
      <c r="A84" s="13" t="s">
        <v>225</v>
      </c>
      <c r="B84" s="3" t="s">
        <v>212</v>
      </c>
      <c r="C84" s="3"/>
      <c r="D84" s="30">
        <f>D85</f>
        <v>1909.4</v>
      </c>
      <c r="E84" s="30">
        <f>E85</f>
        <v>1442.4</v>
      </c>
    </row>
    <row r="85" spans="1:5" ht="31.5">
      <c r="A85" s="13" t="s">
        <v>47</v>
      </c>
      <c r="B85" s="3" t="s">
        <v>212</v>
      </c>
      <c r="C85" s="3" t="s">
        <v>42</v>
      </c>
      <c r="D85" s="30">
        <v>1909.4</v>
      </c>
      <c r="E85" s="30">
        <v>1442.4</v>
      </c>
    </row>
    <row r="86" spans="1:5" ht="47.25">
      <c r="A86" s="10" t="s">
        <v>20</v>
      </c>
      <c r="B86" s="12" t="s">
        <v>121</v>
      </c>
      <c r="C86" s="12"/>
      <c r="D86" s="31">
        <f>D87</f>
        <v>200</v>
      </c>
      <c r="E86" s="31">
        <f>E87</f>
        <v>200</v>
      </c>
    </row>
    <row r="87" spans="1:5" ht="31.5">
      <c r="A87" s="13" t="s">
        <v>60</v>
      </c>
      <c r="B87" s="3" t="s">
        <v>122</v>
      </c>
      <c r="C87" s="3"/>
      <c r="D87" s="30">
        <f>D88</f>
        <v>200</v>
      </c>
      <c r="E87" s="30">
        <f>E88</f>
        <v>200</v>
      </c>
    </row>
    <row r="88" spans="1:5" ht="31.5">
      <c r="A88" s="13" t="s">
        <v>47</v>
      </c>
      <c r="B88" s="3" t="s">
        <v>122</v>
      </c>
      <c r="C88" s="3" t="s">
        <v>42</v>
      </c>
      <c r="D88" s="30">
        <v>200</v>
      </c>
      <c r="E88" s="30">
        <v>200</v>
      </c>
    </row>
    <row r="89" spans="1:5" ht="63">
      <c r="A89" s="4" t="s">
        <v>14</v>
      </c>
      <c r="B89" s="19" t="s">
        <v>166</v>
      </c>
      <c r="C89" s="19"/>
      <c r="D89" s="32">
        <f>D90</f>
        <v>26398.6</v>
      </c>
      <c r="E89" s="32">
        <f>E90</f>
        <v>26398.6</v>
      </c>
    </row>
    <row r="90" spans="1:5" ht="15.75">
      <c r="A90" s="15" t="s">
        <v>95</v>
      </c>
      <c r="B90" s="16" t="s">
        <v>12</v>
      </c>
      <c r="C90" s="16"/>
      <c r="D90" s="29">
        <f>D91</f>
        <v>26398.6</v>
      </c>
      <c r="E90" s="29">
        <f>E91</f>
        <v>26398.6</v>
      </c>
    </row>
    <row r="91" spans="1:5" ht="31.5">
      <c r="A91" s="20" t="s">
        <v>63</v>
      </c>
      <c r="B91" s="16" t="s">
        <v>12</v>
      </c>
      <c r="C91" s="16" t="s">
        <v>50</v>
      </c>
      <c r="D91" s="29">
        <v>26398.6</v>
      </c>
      <c r="E91" s="29">
        <v>26398.6</v>
      </c>
    </row>
    <row r="92" spans="1:5" ht="63">
      <c r="A92" s="10" t="s">
        <v>80</v>
      </c>
      <c r="B92" s="21" t="s">
        <v>155</v>
      </c>
      <c r="C92" s="21"/>
      <c r="D92" s="36">
        <f>D93</f>
        <v>3225.8</v>
      </c>
      <c r="E92" s="36">
        <f>E93</f>
        <v>3225.8</v>
      </c>
    </row>
    <row r="93" spans="1:5" ht="15.75">
      <c r="A93" s="13" t="s">
        <v>65</v>
      </c>
      <c r="B93" s="22" t="s">
        <v>124</v>
      </c>
      <c r="C93" s="22"/>
      <c r="D93" s="39">
        <f>D94+D95</f>
        <v>3225.8</v>
      </c>
      <c r="E93" s="39">
        <f>E94+E95</f>
        <v>3225.8</v>
      </c>
    </row>
    <row r="94" spans="1:5" ht="63">
      <c r="A94" s="13" t="s">
        <v>46</v>
      </c>
      <c r="B94" s="22" t="s">
        <v>124</v>
      </c>
      <c r="C94" s="22" t="s">
        <v>41</v>
      </c>
      <c r="D94" s="39">
        <v>3111</v>
      </c>
      <c r="E94" s="39">
        <v>3111</v>
      </c>
    </row>
    <row r="95" spans="1:5" ht="31.5">
      <c r="A95" s="13" t="s">
        <v>47</v>
      </c>
      <c r="B95" s="22" t="s">
        <v>124</v>
      </c>
      <c r="C95" s="22" t="s">
        <v>42</v>
      </c>
      <c r="D95" s="39">
        <v>114.8</v>
      </c>
      <c r="E95" s="39">
        <v>114.8</v>
      </c>
    </row>
    <row r="96" spans="1:5" ht="63">
      <c r="A96" s="23" t="s">
        <v>1</v>
      </c>
      <c r="B96" s="19" t="s">
        <v>144</v>
      </c>
      <c r="C96" s="19"/>
      <c r="D96" s="32">
        <f>D97+D110+D138+D141+D146+D151</f>
        <v>979811.3000000002</v>
      </c>
      <c r="E96" s="32">
        <f>E97+E110+E138+E141+E146+E151</f>
        <v>977544.5</v>
      </c>
    </row>
    <row r="97" spans="1:5" ht="47.25">
      <c r="A97" s="13" t="s">
        <v>2</v>
      </c>
      <c r="B97" s="3" t="s">
        <v>159</v>
      </c>
      <c r="C97" s="3"/>
      <c r="D97" s="30">
        <f>D98+D100+D102+D104+D106+D108</f>
        <v>310398.2</v>
      </c>
      <c r="E97" s="30">
        <f>E98+E100+E102+E104+E106+E108</f>
        <v>307871.10000000003</v>
      </c>
    </row>
    <row r="98" spans="1:5" ht="15.75">
      <c r="A98" s="13" t="s">
        <v>3</v>
      </c>
      <c r="B98" s="3" t="s">
        <v>134</v>
      </c>
      <c r="C98" s="3"/>
      <c r="D98" s="30">
        <f>D99</f>
        <v>94613.2</v>
      </c>
      <c r="E98" s="30">
        <f>E99</f>
        <v>91748.2</v>
      </c>
    </row>
    <row r="99" spans="1:5" ht="31.5">
      <c r="A99" s="13" t="s">
        <v>63</v>
      </c>
      <c r="B99" s="3" t="s">
        <v>134</v>
      </c>
      <c r="C99" s="3" t="s">
        <v>50</v>
      </c>
      <c r="D99" s="30">
        <v>94613.2</v>
      </c>
      <c r="E99" s="30">
        <v>91748.2</v>
      </c>
    </row>
    <row r="100" spans="1:5" ht="78.75">
      <c r="A100" s="24" t="s">
        <v>179</v>
      </c>
      <c r="B100" s="3" t="s">
        <v>30</v>
      </c>
      <c r="C100" s="3"/>
      <c r="D100" s="30">
        <f>D101</f>
        <v>148820</v>
      </c>
      <c r="E100" s="30">
        <f>E101</f>
        <v>148820</v>
      </c>
    </row>
    <row r="101" spans="1:5" ht="31.5">
      <c r="A101" s="13" t="s">
        <v>63</v>
      </c>
      <c r="B101" s="3" t="s">
        <v>30</v>
      </c>
      <c r="C101" s="3" t="s">
        <v>50</v>
      </c>
      <c r="D101" s="30">
        <v>148820</v>
      </c>
      <c r="E101" s="30">
        <v>148820</v>
      </c>
    </row>
    <row r="102" spans="1:5" ht="78.75">
      <c r="A102" s="24" t="s">
        <v>179</v>
      </c>
      <c r="B102" s="3" t="s">
        <v>29</v>
      </c>
      <c r="C102" s="3"/>
      <c r="D102" s="30">
        <f>D103</f>
        <v>2637</v>
      </c>
      <c r="E102" s="30">
        <f>E103</f>
        <v>2637</v>
      </c>
    </row>
    <row r="103" spans="1:5" ht="31.5">
      <c r="A103" s="13" t="s">
        <v>63</v>
      </c>
      <c r="B103" s="3" t="s">
        <v>29</v>
      </c>
      <c r="C103" s="3" t="s">
        <v>50</v>
      </c>
      <c r="D103" s="30">
        <v>2637</v>
      </c>
      <c r="E103" s="30">
        <v>2637</v>
      </c>
    </row>
    <row r="104" spans="1:5" ht="78.75">
      <c r="A104" s="24" t="s">
        <v>179</v>
      </c>
      <c r="B104" s="3" t="s">
        <v>135</v>
      </c>
      <c r="C104" s="3"/>
      <c r="D104" s="30">
        <f>D105</f>
        <v>47143.7</v>
      </c>
      <c r="E104" s="30">
        <f>E105</f>
        <v>47143.7</v>
      </c>
    </row>
    <row r="105" spans="1:5" ht="31.5">
      <c r="A105" s="13" t="s">
        <v>63</v>
      </c>
      <c r="B105" s="3" t="s">
        <v>135</v>
      </c>
      <c r="C105" s="3" t="s">
        <v>50</v>
      </c>
      <c r="D105" s="30">
        <v>47143.7</v>
      </c>
      <c r="E105" s="30">
        <v>47143.7</v>
      </c>
    </row>
    <row r="106" spans="1:5" ht="78.75">
      <c r="A106" s="24" t="s">
        <v>180</v>
      </c>
      <c r="B106" s="3" t="s">
        <v>4</v>
      </c>
      <c r="C106" s="3"/>
      <c r="D106" s="30">
        <f>D107</f>
        <v>835.2</v>
      </c>
      <c r="E106" s="30">
        <f>E107</f>
        <v>835.2</v>
      </c>
    </row>
    <row r="107" spans="1:5" ht="31.5">
      <c r="A107" s="13" t="s">
        <v>63</v>
      </c>
      <c r="B107" s="3" t="s">
        <v>4</v>
      </c>
      <c r="C107" s="3" t="s">
        <v>50</v>
      </c>
      <c r="D107" s="30">
        <v>835.2</v>
      </c>
      <c r="E107" s="30">
        <v>835.2</v>
      </c>
    </row>
    <row r="108" spans="1:5" ht="47.25">
      <c r="A108" s="13" t="s">
        <v>75</v>
      </c>
      <c r="B108" s="3" t="s">
        <v>168</v>
      </c>
      <c r="C108" s="3"/>
      <c r="D108" s="30">
        <f>D109</f>
        <v>16349.1</v>
      </c>
      <c r="E108" s="30">
        <f>E109</f>
        <v>16687</v>
      </c>
    </row>
    <row r="109" spans="1:5" ht="31.5">
      <c r="A109" s="13" t="s">
        <v>63</v>
      </c>
      <c r="B109" s="3" t="s">
        <v>168</v>
      </c>
      <c r="C109" s="3" t="s">
        <v>50</v>
      </c>
      <c r="D109" s="30">
        <v>16349.1</v>
      </c>
      <c r="E109" s="30">
        <v>16687</v>
      </c>
    </row>
    <row r="110" spans="1:5" ht="47.25">
      <c r="A110" s="18" t="s">
        <v>77</v>
      </c>
      <c r="B110" s="19" t="s">
        <v>160</v>
      </c>
      <c r="C110" s="19"/>
      <c r="D110" s="32">
        <f>D111+D114+D118+D120+D122+D124+D126+D128+D130+D132+D134+D136+D116</f>
        <v>543607.7000000001</v>
      </c>
      <c r="E110" s="32">
        <f>E111+E114+E118+E120+E122+E124+E126+E128+E130+E132+E134+E136+E116</f>
        <v>544192.6</v>
      </c>
    </row>
    <row r="111" spans="1:5" ht="31.5">
      <c r="A111" s="13" t="s">
        <v>5</v>
      </c>
      <c r="B111" s="3" t="s">
        <v>136</v>
      </c>
      <c r="C111" s="3"/>
      <c r="D111" s="29">
        <f>D112+D113</f>
        <v>122747.2</v>
      </c>
      <c r="E111" s="29">
        <f>E112+E113</f>
        <v>118204.4</v>
      </c>
    </row>
    <row r="112" spans="1:5" ht="31.5">
      <c r="A112" s="13" t="s">
        <v>47</v>
      </c>
      <c r="B112" s="3" t="s">
        <v>136</v>
      </c>
      <c r="C112" s="3" t="s">
        <v>42</v>
      </c>
      <c r="D112" s="29">
        <v>12191.8</v>
      </c>
      <c r="E112" s="29">
        <v>10637.2</v>
      </c>
    </row>
    <row r="113" spans="1:5" ht="31.5">
      <c r="A113" s="13" t="s">
        <v>63</v>
      </c>
      <c r="B113" s="3" t="s">
        <v>136</v>
      </c>
      <c r="C113" s="3" t="s">
        <v>50</v>
      </c>
      <c r="D113" s="30">
        <v>110555.4</v>
      </c>
      <c r="E113" s="30">
        <v>107567.2</v>
      </c>
    </row>
    <row r="114" spans="1:5" ht="15.75">
      <c r="A114" s="13" t="s">
        <v>67</v>
      </c>
      <c r="B114" s="3" t="s">
        <v>137</v>
      </c>
      <c r="C114" s="3"/>
      <c r="D114" s="29">
        <f>D115</f>
        <v>37337.2</v>
      </c>
      <c r="E114" s="29">
        <f>E115</f>
        <v>36867.2</v>
      </c>
    </row>
    <row r="115" spans="1:5" ht="31.5">
      <c r="A115" s="13" t="s">
        <v>63</v>
      </c>
      <c r="B115" s="3" t="s">
        <v>137</v>
      </c>
      <c r="C115" s="3" t="s">
        <v>50</v>
      </c>
      <c r="D115" s="30">
        <v>37337.2</v>
      </c>
      <c r="E115" s="30">
        <v>36867.2</v>
      </c>
    </row>
    <row r="116" spans="1:5" ht="15.75">
      <c r="A116" s="13" t="s">
        <v>213</v>
      </c>
      <c r="B116" s="3" t="s">
        <v>241</v>
      </c>
      <c r="C116" s="3"/>
      <c r="D116" s="30">
        <f>D117</f>
        <v>500</v>
      </c>
      <c r="E116" s="30">
        <f>E117</f>
        <v>500</v>
      </c>
    </row>
    <row r="117" spans="1:5" ht="31.5">
      <c r="A117" s="13" t="s">
        <v>47</v>
      </c>
      <c r="B117" s="3" t="s">
        <v>241</v>
      </c>
      <c r="C117" s="3" t="s">
        <v>42</v>
      </c>
      <c r="D117" s="30">
        <v>500</v>
      </c>
      <c r="E117" s="30">
        <v>500</v>
      </c>
    </row>
    <row r="118" spans="1:5" ht="47.25">
      <c r="A118" s="13" t="s">
        <v>184</v>
      </c>
      <c r="B118" s="3" t="s">
        <v>189</v>
      </c>
      <c r="C118" s="3"/>
      <c r="D118" s="30">
        <f>D119</f>
        <v>3717.7</v>
      </c>
      <c r="E118" s="30">
        <f>E119</f>
        <v>3717.7</v>
      </c>
    </row>
    <row r="119" spans="1:5" ht="31.5">
      <c r="A119" s="13" t="s">
        <v>63</v>
      </c>
      <c r="B119" s="3" t="s">
        <v>189</v>
      </c>
      <c r="C119" s="3" t="s">
        <v>50</v>
      </c>
      <c r="D119" s="30">
        <v>3717.7</v>
      </c>
      <c r="E119" s="30">
        <v>3717.7</v>
      </c>
    </row>
    <row r="120" spans="1:5" ht="47.25">
      <c r="A120" s="13" t="s">
        <v>185</v>
      </c>
      <c r="B120" s="3" t="s">
        <v>183</v>
      </c>
      <c r="C120" s="3"/>
      <c r="D120" s="30">
        <f>D121</f>
        <v>7650</v>
      </c>
      <c r="E120" s="30">
        <f>E121</f>
        <v>13500</v>
      </c>
    </row>
    <row r="121" spans="1:5" ht="31.5">
      <c r="A121" s="13" t="s">
        <v>47</v>
      </c>
      <c r="B121" s="3" t="s">
        <v>183</v>
      </c>
      <c r="C121" s="3" t="s">
        <v>42</v>
      </c>
      <c r="D121" s="30">
        <v>7650</v>
      </c>
      <c r="E121" s="30">
        <v>13500</v>
      </c>
    </row>
    <row r="122" spans="1:5" ht="78.75">
      <c r="A122" s="24" t="s">
        <v>179</v>
      </c>
      <c r="B122" s="3" t="s">
        <v>161</v>
      </c>
      <c r="C122" s="3"/>
      <c r="D122" s="30">
        <f>D123</f>
        <v>313370.9</v>
      </c>
      <c r="E122" s="30">
        <f>E123</f>
        <v>313370.9</v>
      </c>
    </row>
    <row r="123" spans="1:5" ht="31.5">
      <c r="A123" s="13" t="s">
        <v>63</v>
      </c>
      <c r="B123" s="3" t="s">
        <v>161</v>
      </c>
      <c r="C123" s="3" t="s">
        <v>50</v>
      </c>
      <c r="D123" s="30">
        <v>313370.9</v>
      </c>
      <c r="E123" s="30">
        <v>313370.9</v>
      </c>
    </row>
    <row r="124" spans="1:5" ht="78.75">
      <c r="A124" s="24" t="s">
        <v>179</v>
      </c>
      <c r="B124" s="3" t="s">
        <v>162</v>
      </c>
      <c r="C124" s="3"/>
      <c r="D124" s="30">
        <f>D125</f>
        <v>9921</v>
      </c>
      <c r="E124" s="30">
        <f>E125</f>
        <v>9921</v>
      </c>
    </row>
    <row r="125" spans="1:5" ht="31.5">
      <c r="A125" s="13" t="s">
        <v>63</v>
      </c>
      <c r="B125" s="3" t="s">
        <v>162</v>
      </c>
      <c r="C125" s="3" t="s">
        <v>50</v>
      </c>
      <c r="D125" s="30">
        <v>9921</v>
      </c>
      <c r="E125" s="30">
        <v>9921</v>
      </c>
    </row>
    <row r="126" spans="1:5" ht="78.75">
      <c r="A126" s="24" t="s">
        <v>181</v>
      </c>
      <c r="B126" s="3" t="s">
        <v>163</v>
      </c>
      <c r="C126" s="3"/>
      <c r="D126" s="30">
        <f>D127</f>
        <v>672</v>
      </c>
      <c r="E126" s="30">
        <f>E127</f>
        <v>720</v>
      </c>
    </row>
    <row r="127" spans="1:5" ht="31.5">
      <c r="A127" s="13" t="s">
        <v>47</v>
      </c>
      <c r="B127" s="3" t="s">
        <v>163</v>
      </c>
      <c r="C127" s="3" t="s">
        <v>44</v>
      </c>
      <c r="D127" s="30">
        <v>672</v>
      </c>
      <c r="E127" s="30">
        <v>720</v>
      </c>
    </row>
    <row r="128" spans="1:5" ht="78.75">
      <c r="A128" s="24" t="s">
        <v>179</v>
      </c>
      <c r="B128" s="3" t="s">
        <v>138</v>
      </c>
      <c r="C128" s="3"/>
      <c r="D128" s="30">
        <f>D129</f>
        <v>35093.4</v>
      </c>
      <c r="E128" s="30">
        <f>E129</f>
        <v>35093.4</v>
      </c>
    </row>
    <row r="129" spans="1:5" ht="31.5">
      <c r="A129" s="13" t="s">
        <v>63</v>
      </c>
      <c r="B129" s="3" t="s">
        <v>138</v>
      </c>
      <c r="C129" s="3" t="s">
        <v>50</v>
      </c>
      <c r="D129" s="30">
        <v>35093.4</v>
      </c>
      <c r="E129" s="30">
        <v>35093.4</v>
      </c>
    </row>
    <row r="130" spans="1:5" ht="47.25">
      <c r="A130" s="13" t="s">
        <v>193</v>
      </c>
      <c r="B130" s="3" t="s">
        <v>190</v>
      </c>
      <c r="C130" s="3"/>
      <c r="D130" s="30">
        <f>D131</f>
        <v>301.1</v>
      </c>
      <c r="E130" s="30">
        <f>E131</f>
        <v>0</v>
      </c>
    </row>
    <row r="131" spans="1:5" ht="31.5">
      <c r="A131" s="13" t="s">
        <v>63</v>
      </c>
      <c r="B131" s="3" t="s">
        <v>190</v>
      </c>
      <c r="C131" s="3" t="s">
        <v>50</v>
      </c>
      <c r="D131" s="30">
        <v>301.1</v>
      </c>
      <c r="E131" s="30"/>
    </row>
    <row r="132" spans="1:5" ht="63">
      <c r="A132" s="25" t="s">
        <v>205</v>
      </c>
      <c r="B132" s="16" t="s">
        <v>206</v>
      </c>
      <c r="C132" s="16"/>
      <c r="D132" s="29">
        <f>D133</f>
        <v>3466.8</v>
      </c>
      <c r="E132" s="29">
        <f>E133</f>
        <v>3466.8</v>
      </c>
    </row>
    <row r="133" spans="1:5" ht="31.5">
      <c r="A133" s="13" t="s">
        <v>63</v>
      </c>
      <c r="B133" s="16" t="s">
        <v>206</v>
      </c>
      <c r="C133" s="16" t="s">
        <v>50</v>
      </c>
      <c r="D133" s="29">
        <v>3466.8</v>
      </c>
      <c r="E133" s="29">
        <v>3466.8</v>
      </c>
    </row>
    <row r="134" spans="1:5" ht="63">
      <c r="A134" s="13" t="s">
        <v>16</v>
      </c>
      <c r="B134" s="3" t="s">
        <v>149</v>
      </c>
      <c r="C134" s="3"/>
      <c r="D134" s="30">
        <f>D135</f>
        <v>7845.8</v>
      </c>
      <c r="E134" s="30">
        <f>E135</f>
        <v>7846.6</v>
      </c>
    </row>
    <row r="135" spans="1:5" ht="31.5">
      <c r="A135" s="13" t="s">
        <v>63</v>
      </c>
      <c r="B135" s="3" t="s">
        <v>149</v>
      </c>
      <c r="C135" s="3" t="s">
        <v>50</v>
      </c>
      <c r="D135" s="30">
        <v>7845.8</v>
      </c>
      <c r="E135" s="30">
        <v>7846.6</v>
      </c>
    </row>
    <row r="136" spans="1:5" ht="78.75">
      <c r="A136" s="24" t="s">
        <v>106</v>
      </c>
      <c r="B136" s="3" t="s">
        <v>150</v>
      </c>
      <c r="C136" s="3"/>
      <c r="D136" s="30">
        <f>D137</f>
        <v>984.6</v>
      </c>
      <c r="E136" s="30">
        <f>E137</f>
        <v>984.6</v>
      </c>
    </row>
    <row r="137" spans="1:5" ht="31.5">
      <c r="A137" s="13" t="s">
        <v>63</v>
      </c>
      <c r="B137" s="3" t="s">
        <v>150</v>
      </c>
      <c r="C137" s="3" t="s">
        <v>50</v>
      </c>
      <c r="D137" s="30">
        <v>984.6</v>
      </c>
      <c r="E137" s="30">
        <v>984.6</v>
      </c>
    </row>
    <row r="138" spans="1:5" ht="47.25">
      <c r="A138" s="13" t="s">
        <v>74</v>
      </c>
      <c r="B138" s="3" t="s">
        <v>164</v>
      </c>
      <c r="C138" s="3"/>
      <c r="D138" s="30">
        <f>D139</f>
        <v>25576.2</v>
      </c>
      <c r="E138" s="30">
        <f>E139</f>
        <v>25161.2</v>
      </c>
    </row>
    <row r="139" spans="1:5" ht="15.75">
      <c r="A139" s="13" t="s">
        <v>7</v>
      </c>
      <c r="B139" s="16" t="s">
        <v>139</v>
      </c>
      <c r="C139" s="16"/>
      <c r="D139" s="29">
        <f>D140</f>
        <v>25576.2</v>
      </c>
      <c r="E139" s="29">
        <f>E140</f>
        <v>25161.2</v>
      </c>
    </row>
    <row r="140" spans="1:5" ht="31.5">
      <c r="A140" s="13" t="s">
        <v>63</v>
      </c>
      <c r="B140" s="3" t="s">
        <v>139</v>
      </c>
      <c r="C140" s="3" t="s">
        <v>50</v>
      </c>
      <c r="D140" s="30">
        <v>25576.2</v>
      </c>
      <c r="E140" s="30">
        <v>25161.2</v>
      </c>
    </row>
    <row r="141" spans="1:5" ht="47.25">
      <c r="A141" s="15" t="s">
        <v>9</v>
      </c>
      <c r="B141" s="16" t="s">
        <v>226</v>
      </c>
      <c r="C141" s="16"/>
      <c r="D141" s="29">
        <f>D142+D144</f>
        <v>25421.399999999998</v>
      </c>
      <c r="E141" s="29">
        <f>E142+E144</f>
        <v>25640.8</v>
      </c>
    </row>
    <row r="142" spans="1:5" ht="15.75">
      <c r="A142" s="13" t="s">
        <v>68</v>
      </c>
      <c r="B142" s="3" t="s">
        <v>21</v>
      </c>
      <c r="C142" s="3"/>
      <c r="D142" s="30">
        <f>D143</f>
        <v>8900.3</v>
      </c>
      <c r="E142" s="30">
        <f>E143</f>
        <v>8576</v>
      </c>
    </row>
    <row r="143" spans="1:5" ht="31.5">
      <c r="A143" s="13" t="s">
        <v>63</v>
      </c>
      <c r="B143" s="3" t="s">
        <v>21</v>
      </c>
      <c r="C143" s="3" t="s">
        <v>50</v>
      </c>
      <c r="D143" s="30">
        <v>8900.3</v>
      </c>
      <c r="E143" s="30">
        <v>8576</v>
      </c>
    </row>
    <row r="144" spans="1:5" ht="47.25">
      <c r="A144" s="13" t="s">
        <v>11</v>
      </c>
      <c r="B144" s="3" t="s">
        <v>6</v>
      </c>
      <c r="C144" s="3"/>
      <c r="D144" s="30">
        <f>D145</f>
        <v>16521.1</v>
      </c>
      <c r="E144" s="30">
        <f>E145</f>
        <v>17064.8</v>
      </c>
    </row>
    <row r="145" spans="1:5" ht="15.75">
      <c r="A145" s="13" t="s">
        <v>62</v>
      </c>
      <c r="B145" s="3" t="s">
        <v>6</v>
      </c>
      <c r="C145" s="3" t="s">
        <v>44</v>
      </c>
      <c r="D145" s="30">
        <v>16521.1</v>
      </c>
      <c r="E145" s="30">
        <v>17064.8</v>
      </c>
    </row>
    <row r="146" spans="1:5" ht="47.25">
      <c r="A146" s="13" t="s">
        <v>26</v>
      </c>
      <c r="B146" s="3" t="s">
        <v>22</v>
      </c>
      <c r="C146" s="3"/>
      <c r="D146" s="30">
        <f>D147</f>
        <v>40949.99999999999</v>
      </c>
      <c r="E146" s="30">
        <f>E147</f>
        <v>40674.99999999999</v>
      </c>
    </row>
    <row r="147" spans="1:5" ht="15.75">
      <c r="A147" s="15" t="s">
        <v>8</v>
      </c>
      <c r="B147" s="16" t="s">
        <v>23</v>
      </c>
      <c r="C147" s="16"/>
      <c r="D147" s="29">
        <f>D148+D149+D150</f>
        <v>40949.99999999999</v>
      </c>
      <c r="E147" s="29">
        <f>E148+E149+E150</f>
        <v>40674.99999999999</v>
      </c>
    </row>
    <row r="148" spans="1:5" ht="63">
      <c r="A148" s="13" t="s">
        <v>46</v>
      </c>
      <c r="B148" s="16" t="s">
        <v>23</v>
      </c>
      <c r="C148" s="3" t="s">
        <v>41</v>
      </c>
      <c r="D148" s="30">
        <v>33188.1</v>
      </c>
      <c r="E148" s="30">
        <v>33188.1</v>
      </c>
    </row>
    <row r="149" spans="1:5" ht="31.5">
      <c r="A149" s="13" t="s">
        <v>47</v>
      </c>
      <c r="B149" s="16" t="s">
        <v>23</v>
      </c>
      <c r="C149" s="3" t="s">
        <v>42</v>
      </c>
      <c r="D149" s="30">
        <v>7414.2</v>
      </c>
      <c r="E149" s="30">
        <v>7139.2</v>
      </c>
    </row>
    <row r="150" spans="1:5" ht="15.75">
      <c r="A150" s="13" t="s">
        <v>48</v>
      </c>
      <c r="B150" s="16" t="s">
        <v>23</v>
      </c>
      <c r="C150" s="3" t="s">
        <v>43</v>
      </c>
      <c r="D150" s="30">
        <v>347.7</v>
      </c>
      <c r="E150" s="30">
        <v>347.7</v>
      </c>
    </row>
    <row r="151" spans="1:5" ht="63">
      <c r="A151" s="13" t="s">
        <v>24</v>
      </c>
      <c r="B151" s="16" t="s">
        <v>25</v>
      </c>
      <c r="C151" s="3"/>
      <c r="D151" s="30">
        <f>D152+D154+D156+D158+D160</f>
        <v>33857.8</v>
      </c>
      <c r="E151" s="30">
        <f>E152+E154+E156+E158+E160</f>
        <v>34003.8</v>
      </c>
    </row>
    <row r="152" spans="1:5" ht="47.25">
      <c r="A152" s="15" t="s">
        <v>76</v>
      </c>
      <c r="B152" s="3" t="s">
        <v>204</v>
      </c>
      <c r="C152" s="3"/>
      <c r="D152" s="30">
        <f>D153</f>
        <v>662.2</v>
      </c>
      <c r="E152" s="30">
        <f>E153</f>
        <v>505.8</v>
      </c>
    </row>
    <row r="153" spans="1:5" ht="15.75">
      <c r="A153" s="13" t="s">
        <v>62</v>
      </c>
      <c r="B153" s="3" t="s">
        <v>204</v>
      </c>
      <c r="C153" s="3" t="s">
        <v>44</v>
      </c>
      <c r="D153" s="30">
        <v>662.2</v>
      </c>
      <c r="E153" s="30">
        <v>505.8</v>
      </c>
    </row>
    <row r="154" spans="1:5" ht="31.5">
      <c r="A154" s="13" t="s">
        <v>58</v>
      </c>
      <c r="B154" s="3" t="s">
        <v>227</v>
      </c>
      <c r="C154" s="3"/>
      <c r="D154" s="30">
        <f>D155</f>
        <v>320</v>
      </c>
      <c r="E154" s="30">
        <f>E155</f>
        <v>320</v>
      </c>
    </row>
    <row r="155" spans="1:5" ht="31.5">
      <c r="A155" s="13" t="s">
        <v>47</v>
      </c>
      <c r="B155" s="3" t="s">
        <v>227</v>
      </c>
      <c r="C155" s="3" t="s">
        <v>42</v>
      </c>
      <c r="D155" s="30">
        <v>320</v>
      </c>
      <c r="E155" s="30">
        <v>320</v>
      </c>
    </row>
    <row r="156" spans="1:5" ht="78.75">
      <c r="A156" s="24" t="s">
        <v>182</v>
      </c>
      <c r="B156" s="3" t="s">
        <v>175</v>
      </c>
      <c r="C156" s="3"/>
      <c r="D156" s="30">
        <f>D157</f>
        <v>31036.7</v>
      </c>
      <c r="E156" s="30">
        <f>E157</f>
        <v>31036.7</v>
      </c>
    </row>
    <row r="157" spans="1:5" ht="15.75">
      <c r="A157" s="13" t="s">
        <v>62</v>
      </c>
      <c r="B157" s="3" t="s">
        <v>175</v>
      </c>
      <c r="C157" s="3" t="s">
        <v>44</v>
      </c>
      <c r="D157" s="30">
        <v>31036.7</v>
      </c>
      <c r="E157" s="30">
        <v>31036.7</v>
      </c>
    </row>
    <row r="158" spans="1:5" ht="47.25">
      <c r="A158" s="13" t="s">
        <v>10</v>
      </c>
      <c r="B158" s="3" t="s">
        <v>228</v>
      </c>
      <c r="C158" s="3"/>
      <c r="D158" s="30">
        <f>D159</f>
        <v>1588.9</v>
      </c>
      <c r="E158" s="30">
        <f>E159</f>
        <v>1641.3</v>
      </c>
    </row>
    <row r="159" spans="1:5" ht="15.75">
      <c r="A159" s="13" t="s">
        <v>62</v>
      </c>
      <c r="B159" s="3" t="s">
        <v>228</v>
      </c>
      <c r="C159" s="3" t="s">
        <v>44</v>
      </c>
      <c r="D159" s="30">
        <v>1588.9</v>
      </c>
      <c r="E159" s="30">
        <v>1641.3</v>
      </c>
    </row>
    <row r="160" spans="1:5" ht="78.75">
      <c r="A160" s="24" t="s">
        <v>107</v>
      </c>
      <c r="B160" s="3" t="s">
        <v>214</v>
      </c>
      <c r="C160" s="3"/>
      <c r="D160" s="30">
        <f>D161</f>
        <v>250</v>
      </c>
      <c r="E160" s="30">
        <f>E161</f>
        <v>500</v>
      </c>
    </row>
    <row r="161" spans="1:5" ht="15.75">
      <c r="A161" s="13" t="s">
        <v>62</v>
      </c>
      <c r="B161" s="3" t="s">
        <v>214</v>
      </c>
      <c r="C161" s="3" t="s">
        <v>44</v>
      </c>
      <c r="D161" s="30">
        <v>250</v>
      </c>
      <c r="E161" s="30">
        <v>500</v>
      </c>
    </row>
    <row r="162" spans="1:5" ht="47.25">
      <c r="A162" s="18" t="s">
        <v>102</v>
      </c>
      <c r="B162" s="19" t="s">
        <v>151</v>
      </c>
      <c r="C162" s="19"/>
      <c r="D162" s="32">
        <f>D163+D165+D167</f>
        <v>4597.8</v>
      </c>
      <c r="E162" s="32">
        <f>E163+E165+E167</f>
        <v>4597.8</v>
      </c>
    </row>
    <row r="163" spans="1:5" ht="63">
      <c r="A163" s="15" t="s">
        <v>229</v>
      </c>
      <c r="B163" s="16" t="s">
        <v>230</v>
      </c>
      <c r="C163" s="16"/>
      <c r="D163" s="29">
        <f>D164</f>
        <v>3337.8</v>
      </c>
      <c r="E163" s="29">
        <f>E164</f>
        <v>3337.8</v>
      </c>
    </row>
    <row r="164" spans="1:5" ht="15.75">
      <c r="A164" s="13" t="s">
        <v>62</v>
      </c>
      <c r="B164" s="16" t="s">
        <v>230</v>
      </c>
      <c r="C164" s="16" t="s">
        <v>44</v>
      </c>
      <c r="D164" s="29">
        <v>3337.8</v>
      </c>
      <c r="E164" s="29">
        <v>3337.8</v>
      </c>
    </row>
    <row r="165" spans="1:5" ht="31.5">
      <c r="A165" s="13" t="s">
        <v>27</v>
      </c>
      <c r="B165" s="16" t="s">
        <v>28</v>
      </c>
      <c r="C165" s="16"/>
      <c r="D165" s="29">
        <f>D166</f>
        <v>842</v>
      </c>
      <c r="E165" s="29">
        <f>E166</f>
        <v>842</v>
      </c>
    </row>
    <row r="166" spans="1:5" ht="15.75">
      <c r="A166" s="13" t="s">
        <v>62</v>
      </c>
      <c r="B166" s="16" t="s">
        <v>28</v>
      </c>
      <c r="C166" s="16" t="s">
        <v>44</v>
      </c>
      <c r="D166" s="29">
        <v>842</v>
      </c>
      <c r="E166" s="29">
        <v>842</v>
      </c>
    </row>
    <row r="167" spans="1:5" ht="47.25">
      <c r="A167" s="13" t="s">
        <v>108</v>
      </c>
      <c r="B167" s="3" t="s">
        <v>148</v>
      </c>
      <c r="C167" s="3"/>
      <c r="D167" s="30">
        <f>D168</f>
        <v>418</v>
      </c>
      <c r="E167" s="30">
        <f>E168</f>
        <v>418</v>
      </c>
    </row>
    <row r="168" spans="1:5" ht="15.75">
      <c r="A168" s="13" t="s">
        <v>62</v>
      </c>
      <c r="B168" s="3" t="s">
        <v>148</v>
      </c>
      <c r="C168" s="3" t="s">
        <v>44</v>
      </c>
      <c r="D168" s="30">
        <v>418</v>
      </c>
      <c r="E168" s="30">
        <v>418</v>
      </c>
    </row>
    <row r="169" spans="1:6" ht="47.25">
      <c r="A169" s="10" t="s">
        <v>103</v>
      </c>
      <c r="B169" s="12" t="s">
        <v>140</v>
      </c>
      <c r="C169" s="12"/>
      <c r="D169" s="31">
        <f>D170+D172+D175+D177+D179+D181+D185</f>
        <v>91896.2</v>
      </c>
      <c r="E169" s="31">
        <f>E170+E172+E175+E177+E179+E181+E185</f>
        <v>91896.6</v>
      </c>
      <c r="F169" s="40"/>
    </row>
    <row r="170" spans="1:5" ht="15.75">
      <c r="A170" s="13" t="s">
        <v>7</v>
      </c>
      <c r="B170" s="16" t="s">
        <v>141</v>
      </c>
      <c r="C170" s="16"/>
      <c r="D170" s="29">
        <f>D171</f>
        <v>19280.1</v>
      </c>
      <c r="E170" s="29">
        <f>E171</f>
        <v>19280.5</v>
      </c>
    </row>
    <row r="171" spans="1:5" ht="31.5">
      <c r="A171" s="13" t="s">
        <v>63</v>
      </c>
      <c r="B171" s="16" t="s">
        <v>141</v>
      </c>
      <c r="C171" s="3" t="s">
        <v>50</v>
      </c>
      <c r="D171" s="30">
        <v>19280.1</v>
      </c>
      <c r="E171" s="30">
        <v>19280.5</v>
      </c>
    </row>
    <row r="172" spans="1:5" ht="15.75">
      <c r="A172" s="20" t="s">
        <v>95</v>
      </c>
      <c r="B172" s="26">
        <v>1800044090</v>
      </c>
      <c r="C172" s="26"/>
      <c r="D172" s="41">
        <f>D174+D173</f>
        <v>30958.3</v>
      </c>
      <c r="E172" s="41">
        <f>E174+E173</f>
        <v>30958.3</v>
      </c>
    </row>
    <row r="173" spans="1:5" ht="31.5">
      <c r="A173" s="13" t="s">
        <v>47</v>
      </c>
      <c r="B173" s="26">
        <v>1800044090</v>
      </c>
      <c r="C173" s="26">
        <v>200</v>
      </c>
      <c r="D173" s="41">
        <v>2000</v>
      </c>
      <c r="E173" s="41">
        <v>2000</v>
      </c>
    </row>
    <row r="174" spans="1:5" ht="31.5">
      <c r="A174" s="20" t="s">
        <v>63</v>
      </c>
      <c r="B174" s="26">
        <v>1800044090</v>
      </c>
      <c r="C174" s="26">
        <v>600</v>
      </c>
      <c r="D174" s="41">
        <v>28958.3</v>
      </c>
      <c r="E174" s="41">
        <v>28958.3</v>
      </c>
    </row>
    <row r="175" spans="1:5" ht="15.75">
      <c r="A175" s="20" t="s">
        <v>96</v>
      </c>
      <c r="B175" s="26">
        <v>1800044190</v>
      </c>
      <c r="C175" s="26"/>
      <c r="D175" s="41">
        <f>D176</f>
        <v>5603.1</v>
      </c>
      <c r="E175" s="41">
        <f>E176</f>
        <v>5603.1</v>
      </c>
    </row>
    <row r="176" spans="1:5" ht="31.5">
      <c r="A176" s="20" t="s">
        <v>63</v>
      </c>
      <c r="B176" s="26">
        <v>1800044190</v>
      </c>
      <c r="C176" s="26">
        <v>600</v>
      </c>
      <c r="D176" s="41">
        <v>5603.1</v>
      </c>
      <c r="E176" s="41">
        <v>5603.1</v>
      </c>
    </row>
    <row r="177" spans="1:5" ht="15.75">
      <c r="A177" s="20" t="s">
        <v>97</v>
      </c>
      <c r="B177" s="26">
        <v>1800044290</v>
      </c>
      <c r="C177" s="26"/>
      <c r="D177" s="41">
        <f>D178</f>
        <v>18525.4</v>
      </c>
      <c r="E177" s="41">
        <f>E178</f>
        <v>18525.4</v>
      </c>
    </row>
    <row r="178" spans="1:5" ht="31.5">
      <c r="A178" s="20" t="s">
        <v>63</v>
      </c>
      <c r="B178" s="26">
        <v>1800044290</v>
      </c>
      <c r="C178" s="26">
        <v>600</v>
      </c>
      <c r="D178" s="41">
        <v>18525.4</v>
      </c>
      <c r="E178" s="41">
        <v>18525.4</v>
      </c>
    </row>
    <row r="179" spans="1:5" ht="15.75">
      <c r="A179" s="20" t="s">
        <v>172</v>
      </c>
      <c r="B179" s="26">
        <v>1800044100</v>
      </c>
      <c r="C179" s="26"/>
      <c r="D179" s="41">
        <f>D180</f>
        <v>4784.1</v>
      </c>
      <c r="E179" s="41">
        <f>E180</f>
        <v>4784.1</v>
      </c>
    </row>
    <row r="180" spans="1:5" ht="31.5">
      <c r="A180" s="20" t="s">
        <v>63</v>
      </c>
      <c r="B180" s="26">
        <v>1800044100</v>
      </c>
      <c r="C180" s="26">
        <v>600</v>
      </c>
      <c r="D180" s="41">
        <v>4784.1</v>
      </c>
      <c r="E180" s="41">
        <v>4784.1</v>
      </c>
    </row>
    <row r="181" spans="1:5" ht="63">
      <c r="A181" s="20" t="s">
        <v>73</v>
      </c>
      <c r="B181" s="26">
        <v>1800045290</v>
      </c>
      <c r="C181" s="26"/>
      <c r="D181" s="41">
        <f>D182+D183+D184</f>
        <v>12245.2</v>
      </c>
      <c r="E181" s="41">
        <f>E182+E183+E184</f>
        <v>12245.2</v>
      </c>
    </row>
    <row r="182" spans="1:5" ht="63">
      <c r="A182" s="20" t="s">
        <v>46</v>
      </c>
      <c r="B182" s="26">
        <v>1800045290</v>
      </c>
      <c r="C182" s="26">
        <v>100</v>
      </c>
      <c r="D182" s="41">
        <v>11429</v>
      </c>
      <c r="E182" s="41">
        <v>11429</v>
      </c>
    </row>
    <row r="183" spans="1:5" ht="31.5">
      <c r="A183" s="20" t="s">
        <v>101</v>
      </c>
      <c r="B183" s="26">
        <v>1800045290</v>
      </c>
      <c r="C183" s="26">
        <v>200</v>
      </c>
      <c r="D183" s="41">
        <v>814</v>
      </c>
      <c r="E183" s="41">
        <v>814</v>
      </c>
    </row>
    <row r="184" spans="1:5" ht="15.75">
      <c r="A184" s="20" t="s">
        <v>48</v>
      </c>
      <c r="B184" s="26">
        <v>1800045290</v>
      </c>
      <c r="C184" s="26">
        <v>800</v>
      </c>
      <c r="D184" s="41">
        <v>2.2</v>
      </c>
      <c r="E184" s="41">
        <v>2.2</v>
      </c>
    </row>
    <row r="185" spans="1:5" ht="15.75">
      <c r="A185" s="20" t="s">
        <v>174</v>
      </c>
      <c r="B185" s="26">
        <v>1800045870</v>
      </c>
      <c r="C185" s="26"/>
      <c r="D185" s="41">
        <f>D186</f>
        <v>500</v>
      </c>
      <c r="E185" s="41">
        <f>E186</f>
        <v>500</v>
      </c>
    </row>
    <row r="186" spans="1:5" ht="31.5">
      <c r="A186" s="20" t="s">
        <v>101</v>
      </c>
      <c r="B186" s="26">
        <v>1800045870</v>
      </c>
      <c r="C186" s="26">
        <v>200</v>
      </c>
      <c r="D186" s="41">
        <v>500</v>
      </c>
      <c r="E186" s="41">
        <v>500</v>
      </c>
    </row>
    <row r="187" spans="1:5" ht="47.25">
      <c r="A187" s="10" t="s">
        <v>84</v>
      </c>
      <c r="B187" s="12" t="s">
        <v>169</v>
      </c>
      <c r="C187" s="12"/>
      <c r="D187" s="31">
        <f>D188+D190</f>
        <v>29353.9</v>
      </c>
      <c r="E187" s="31">
        <f>E188+E190</f>
        <v>29353.9</v>
      </c>
    </row>
    <row r="188" spans="1:5" ht="15.75">
      <c r="A188" s="13" t="s">
        <v>37</v>
      </c>
      <c r="B188" s="3" t="s">
        <v>170</v>
      </c>
      <c r="C188" s="3"/>
      <c r="D188" s="30">
        <f>D189</f>
        <v>500</v>
      </c>
      <c r="E188" s="30">
        <f>E189</f>
        <v>500</v>
      </c>
    </row>
    <row r="189" spans="1:5" ht="31.5">
      <c r="A189" s="13" t="s">
        <v>47</v>
      </c>
      <c r="B189" s="3" t="s">
        <v>170</v>
      </c>
      <c r="C189" s="3" t="s">
        <v>42</v>
      </c>
      <c r="D189" s="30">
        <v>500</v>
      </c>
      <c r="E189" s="30">
        <v>500</v>
      </c>
    </row>
    <row r="190" spans="1:5" ht="15.75">
      <c r="A190" s="13" t="s">
        <v>91</v>
      </c>
      <c r="B190" s="3" t="s">
        <v>152</v>
      </c>
      <c r="C190" s="3"/>
      <c r="D190" s="30">
        <f>D191</f>
        <v>28853.9</v>
      </c>
      <c r="E190" s="30">
        <f>E191</f>
        <v>28853.9</v>
      </c>
    </row>
    <row r="191" spans="1:5" ht="31.5">
      <c r="A191" s="13" t="s">
        <v>63</v>
      </c>
      <c r="B191" s="3" t="s">
        <v>152</v>
      </c>
      <c r="C191" s="3" t="s">
        <v>50</v>
      </c>
      <c r="D191" s="30">
        <v>28853.9</v>
      </c>
      <c r="E191" s="30">
        <v>28853.9</v>
      </c>
    </row>
    <row r="192" spans="1:5" ht="63">
      <c r="A192" s="18" t="s">
        <v>88</v>
      </c>
      <c r="B192" s="19" t="s">
        <v>157</v>
      </c>
      <c r="C192" s="19"/>
      <c r="D192" s="32">
        <f>D193+D195</f>
        <v>8626.1</v>
      </c>
      <c r="E192" s="32">
        <f>E193+E195</f>
        <v>8626.1</v>
      </c>
    </row>
    <row r="193" spans="1:5" ht="47.25">
      <c r="A193" s="13" t="s">
        <v>116</v>
      </c>
      <c r="B193" s="3" t="s">
        <v>158</v>
      </c>
      <c r="C193" s="3"/>
      <c r="D193" s="30">
        <f>D194</f>
        <v>1026.1</v>
      </c>
      <c r="E193" s="30">
        <f>E194</f>
        <v>1026.1</v>
      </c>
    </row>
    <row r="194" spans="1:5" ht="31.5">
      <c r="A194" s="13" t="s">
        <v>47</v>
      </c>
      <c r="B194" s="3" t="s">
        <v>158</v>
      </c>
      <c r="C194" s="3" t="s">
        <v>42</v>
      </c>
      <c r="D194" s="30">
        <v>1026.1</v>
      </c>
      <c r="E194" s="30">
        <v>1026.1</v>
      </c>
    </row>
    <row r="195" spans="1:5" ht="78.75">
      <c r="A195" s="13" t="s">
        <v>31</v>
      </c>
      <c r="B195" s="3" t="s">
        <v>133</v>
      </c>
      <c r="C195" s="3"/>
      <c r="D195" s="30">
        <f>D196</f>
        <v>7600</v>
      </c>
      <c r="E195" s="30">
        <f>E196</f>
        <v>7600</v>
      </c>
    </row>
    <row r="196" spans="1:5" ht="15.75">
      <c r="A196" s="13" t="s">
        <v>61</v>
      </c>
      <c r="B196" s="3" t="s">
        <v>133</v>
      </c>
      <c r="C196" s="3" t="s">
        <v>49</v>
      </c>
      <c r="D196" s="30">
        <v>7600</v>
      </c>
      <c r="E196" s="30">
        <v>7600</v>
      </c>
    </row>
    <row r="197" spans="1:5" ht="47.25">
      <c r="A197" s="10" t="s">
        <v>0</v>
      </c>
      <c r="B197" s="12" t="s">
        <v>127</v>
      </c>
      <c r="C197" s="12"/>
      <c r="D197" s="31">
        <f>D198+D200+D202</f>
        <v>59976.5</v>
      </c>
      <c r="E197" s="31">
        <f>E198+E200+E202</f>
        <v>61902.8</v>
      </c>
    </row>
    <row r="198" spans="1:5" ht="15.75">
      <c r="A198" s="13" t="s">
        <v>35</v>
      </c>
      <c r="B198" s="3" t="s">
        <v>128</v>
      </c>
      <c r="C198" s="3"/>
      <c r="D198" s="30">
        <f>D199</f>
        <v>3722.6</v>
      </c>
      <c r="E198" s="30">
        <f>E199</f>
        <v>3722.6</v>
      </c>
    </row>
    <row r="199" spans="1:5" ht="15.75">
      <c r="A199" s="13" t="s">
        <v>61</v>
      </c>
      <c r="B199" s="3" t="s">
        <v>128</v>
      </c>
      <c r="C199" s="3" t="s">
        <v>49</v>
      </c>
      <c r="D199" s="30">
        <v>3722.6</v>
      </c>
      <c r="E199" s="30">
        <v>3722.6</v>
      </c>
    </row>
    <row r="200" spans="1:5" ht="63">
      <c r="A200" s="13" t="s">
        <v>94</v>
      </c>
      <c r="B200" s="3" t="s">
        <v>129</v>
      </c>
      <c r="C200" s="3"/>
      <c r="D200" s="30">
        <f>D201</f>
        <v>46655</v>
      </c>
      <c r="E200" s="30">
        <f>E201</f>
        <v>48055</v>
      </c>
    </row>
    <row r="201" spans="1:5" ht="31.5">
      <c r="A201" s="13" t="s">
        <v>47</v>
      </c>
      <c r="B201" s="3" t="s">
        <v>129</v>
      </c>
      <c r="C201" s="3" t="s">
        <v>42</v>
      </c>
      <c r="D201" s="30">
        <v>46655</v>
      </c>
      <c r="E201" s="30">
        <v>48055</v>
      </c>
    </row>
    <row r="202" spans="1:5" ht="47.25">
      <c r="A202" s="13" t="s">
        <v>231</v>
      </c>
      <c r="B202" s="3" t="s">
        <v>130</v>
      </c>
      <c r="C202" s="3"/>
      <c r="D202" s="30">
        <f>D203</f>
        <v>9598.9</v>
      </c>
      <c r="E202" s="30">
        <f>E203</f>
        <v>10125.2</v>
      </c>
    </row>
    <row r="203" spans="1:5" ht="31.5">
      <c r="A203" s="13" t="s">
        <v>47</v>
      </c>
      <c r="B203" s="3" t="s">
        <v>130</v>
      </c>
      <c r="C203" s="3" t="s">
        <v>42</v>
      </c>
      <c r="D203" s="30">
        <v>9598.9</v>
      </c>
      <c r="E203" s="30">
        <v>10125.2</v>
      </c>
    </row>
    <row r="204" spans="1:5" ht="78.75">
      <c r="A204" s="18" t="s">
        <v>215</v>
      </c>
      <c r="B204" s="19" t="s">
        <v>17</v>
      </c>
      <c r="C204" s="19"/>
      <c r="D204" s="32">
        <f>D205+D207</f>
        <v>16131</v>
      </c>
      <c r="E204" s="32">
        <f>E205+E207</f>
        <v>16281</v>
      </c>
    </row>
    <row r="205" spans="1:5" ht="78.75">
      <c r="A205" s="13" t="s">
        <v>245</v>
      </c>
      <c r="B205" s="3" t="s">
        <v>232</v>
      </c>
      <c r="C205" s="3"/>
      <c r="D205" s="30">
        <f>D206</f>
        <v>11895</v>
      </c>
      <c r="E205" s="30">
        <f>E206</f>
        <v>11875</v>
      </c>
    </row>
    <row r="206" spans="1:5" ht="31.5">
      <c r="A206" s="13" t="s">
        <v>70</v>
      </c>
      <c r="B206" s="3" t="s">
        <v>232</v>
      </c>
      <c r="C206" s="3" t="s">
        <v>51</v>
      </c>
      <c r="D206" s="30">
        <v>11895</v>
      </c>
      <c r="E206" s="30">
        <v>11875</v>
      </c>
    </row>
    <row r="207" spans="1:5" ht="63">
      <c r="A207" s="24" t="s">
        <v>201</v>
      </c>
      <c r="B207" s="3" t="s">
        <v>18</v>
      </c>
      <c r="C207" s="3"/>
      <c r="D207" s="30">
        <f>D208</f>
        <v>4236</v>
      </c>
      <c r="E207" s="30">
        <f>E208</f>
        <v>4406</v>
      </c>
    </row>
    <row r="208" spans="1:5" ht="31.5">
      <c r="A208" s="13" t="s">
        <v>70</v>
      </c>
      <c r="B208" s="3" t="s">
        <v>18</v>
      </c>
      <c r="C208" s="3" t="s">
        <v>51</v>
      </c>
      <c r="D208" s="30">
        <v>4236</v>
      </c>
      <c r="E208" s="30">
        <v>4406</v>
      </c>
    </row>
    <row r="209" spans="1:5" ht="78.75">
      <c r="A209" s="18" t="s">
        <v>178</v>
      </c>
      <c r="B209" s="19" t="s">
        <v>177</v>
      </c>
      <c r="C209" s="19"/>
      <c r="D209" s="32">
        <f>D210</f>
        <v>1023</v>
      </c>
      <c r="E209" s="32">
        <f>E210</f>
        <v>1023</v>
      </c>
    </row>
    <row r="210" spans="1:5" ht="78.75">
      <c r="A210" s="27" t="s">
        <v>207</v>
      </c>
      <c r="B210" s="16" t="s">
        <v>202</v>
      </c>
      <c r="C210" s="16"/>
      <c r="D210" s="29">
        <v>1023</v>
      </c>
      <c r="E210" s="29">
        <v>1023</v>
      </c>
    </row>
    <row r="211" spans="1:5" ht="31.5">
      <c r="A211" s="15" t="s">
        <v>196</v>
      </c>
      <c r="B211" s="16" t="s">
        <v>202</v>
      </c>
      <c r="C211" s="16" t="s">
        <v>51</v>
      </c>
      <c r="D211" s="29">
        <v>1023</v>
      </c>
      <c r="E211" s="29">
        <v>1023</v>
      </c>
    </row>
    <row r="212" spans="1:5" ht="47.25">
      <c r="A212" s="10" t="s">
        <v>191</v>
      </c>
      <c r="B212" s="12" t="s">
        <v>192</v>
      </c>
      <c r="C212" s="14"/>
      <c r="D212" s="31">
        <f>D213</f>
        <v>100</v>
      </c>
      <c r="E212" s="31">
        <f>E213</f>
        <v>100</v>
      </c>
    </row>
    <row r="213" spans="1:5" ht="31.5">
      <c r="A213" s="13" t="s">
        <v>45</v>
      </c>
      <c r="B213" s="3" t="s">
        <v>203</v>
      </c>
      <c r="C213" s="14"/>
      <c r="D213" s="30">
        <v>100</v>
      </c>
      <c r="E213" s="30">
        <v>100</v>
      </c>
    </row>
    <row r="214" spans="1:5" ht="31.5">
      <c r="A214" s="13" t="s">
        <v>47</v>
      </c>
      <c r="B214" s="3" t="s">
        <v>203</v>
      </c>
      <c r="C214" s="14">
        <v>200</v>
      </c>
      <c r="D214" s="30">
        <v>100</v>
      </c>
      <c r="E214" s="30">
        <v>100</v>
      </c>
    </row>
    <row r="215" spans="1:5" ht="31.5">
      <c r="A215" s="10" t="s">
        <v>242</v>
      </c>
      <c r="B215" s="12" t="s">
        <v>243</v>
      </c>
      <c r="C215" s="42"/>
      <c r="D215" s="31">
        <f>D216+D218+D220+D222</f>
        <v>30545.100000000002</v>
      </c>
      <c r="E215" s="31">
        <f>E216+E218+E220+E222</f>
        <v>30545.100000000002</v>
      </c>
    </row>
    <row r="216" spans="1:5" ht="78.75">
      <c r="A216" s="13" t="s">
        <v>233</v>
      </c>
      <c r="B216" s="3" t="s">
        <v>234</v>
      </c>
      <c r="C216" s="3"/>
      <c r="D216" s="30">
        <f>D217</f>
        <v>1465.3</v>
      </c>
      <c r="E216" s="30">
        <f>E217</f>
        <v>1465.3</v>
      </c>
    </row>
    <row r="217" spans="1:5" ht="31.5">
      <c r="A217" s="13" t="s">
        <v>47</v>
      </c>
      <c r="B217" s="3" t="s">
        <v>234</v>
      </c>
      <c r="C217" s="3" t="s">
        <v>42</v>
      </c>
      <c r="D217" s="30">
        <v>1465.3</v>
      </c>
      <c r="E217" s="30">
        <v>1465.3</v>
      </c>
    </row>
    <row r="218" spans="1:5" ht="47.25">
      <c r="A218" s="13" t="s">
        <v>235</v>
      </c>
      <c r="B218" s="3" t="s">
        <v>236</v>
      </c>
      <c r="C218" s="3"/>
      <c r="D218" s="30" t="str">
        <f>D219</f>
        <v>88,6</v>
      </c>
      <c r="E218" s="30" t="str">
        <f>E219</f>
        <v>88,6</v>
      </c>
    </row>
    <row r="219" spans="1:5" ht="31.5">
      <c r="A219" s="13" t="s">
        <v>47</v>
      </c>
      <c r="B219" s="3" t="s">
        <v>236</v>
      </c>
      <c r="C219" s="3" t="s">
        <v>42</v>
      </c>
      <c r="D219" s="3" t="s">
        <v>237</v>
      </c>
      <c r="E219" s="3" t="s">
        <v>237</v>
      </c>
    </row>
    <row r="220" spans="1:5" ht="47.25">
      <c r="A220" s="13" t="s">
        <v>194</v>
      </c>
      <c r="B220" s="16" t="s">
        <v>238</v>
      </c>
      <c r="C220" s="3"/>
      <c r="D220" s="30">
        <f>D221</f>
        <v>27517.2</v>
      </c>
      <c r="E220" s="30">
        <f>E221</f>
        <v>27517.2</v>
      </c>
    </row>
    <row r="221" spans="1:5" ht="31.5">
      <c r="A221" s="13" t="s">
        <v>47</v>
      </c>
      <c r="B221" s="16" t="s">
        <v>238</v>
      </c>
      <c r="C221" s="3" t="s">
        <v>42</v>
      </c>
      <c r="D221" s="30">
        <v>27517.2</v>
      </c>
      <c r="E221" s="30">
        <v>27517.2</v>
      </c>
    </row>
    <row r="222" spans="1:5" ht="31.5">
      <c r="A222" s="13" t="s">
        <v>195</v>
      </c>
      <c r="B222" s="16" t="s">
        <v>239</v>
      </c>
      <c r="C222" s="3"/>
      <c r="D222" s="30">
        <f>D223</f>
        <v>1474</v>
      </c>
      <c r="E222" s="30">
        <f>E223</f>
        <v>1474</v>
      </c>
    </row>
    <row r="223" spans="1:5" ht="31.5">
      <c r="A223" s="13" t="s">
        <v>47</v>
      </c>
      <c r="B223" s="16" t="s">
        <v>239</v>
      </c>
      <c r="C223" s="3" t="s">
        <v>42</v>
      </c>
      <c r="D223" s="30">
        <v>1474</v>
      </c>
      <c r="E223" s="30">
        <v>1474</v>
      </c>
    </row>
    <row r="224" spans="1:5" ht="78.75">
      <c r="A224" s="10" t="s">
        <v>246</v>
      </c>
      <c r="B224" s="12" t="s">
        <v>244</v>
      </c>
      <c r="C224" s="12"/>
      <c r="D224" s="31">
        <f>D225</f>
        <v>5717.3</v>
      </c>
      <c r="E224" s="31">
        <f>E225</f>
        <v>5717.000000000001</v>
      </c>
    </row>
    <row r="225" spans="1:5" ht="15.75">
      <c r="A225" s="13" t="s">
        <v>92</v>
      </c>
      <c r="B225" s="3" t="s">
        <v>240</v>
      </c>
      <c r="C225" s="3"/>
      <c r="D225" s="30">
        <f>D226+D227+D228</f>
        <v>5717.3</v>
      </c>
      <c r="E225" s="30">
        <f>E226+E227+E228</f>
        <v>5717.000000000001</v>
      </c>
    </row>
    <row r="226" spans="1:5" ht="63">
      <c r="A226" s="13" t="s">
        <v>46</v>
      </c>
      <c r="B226" s="3" t="s">
        <v>240</v>
      </c>
      <c r="C226" s="3" t="s">
        <v>41</v>
      </c>
      <c r="D226" s="30">
        <v>5170.1</v>
      </c>
      <c r="E226" s="30">
        <v>5170.1</v>
      </c>
    </row>
    <row r="227" spans="1:5" ht="31.5">
      <c r="A227" s="13" t="s">
        <v>47</v>
      </c>
      <c r="B227" s="3" t="s">
        <v>240</v>
      </c>
      <c r="C227" s="3" t="s">
        <v>42</v>
      </c>
      <c r="D227" s="30">
        <v>542.4</v>
      </c>
      <c r="E227" s="30">
        <v>542.1</v>
      </c>
    </row>
    <row r="228" spans="1:5" ht="15.75">
      <c r="A228" s="13" t="s">
        <v>48</v>
      </c>
      <c r="B228" s="3" t="s">
        <v>240</v>
      </c>
      <c r="C228" s="3" t="s">
        <v>43</v>
      </c>
      <c r="D228" s="30">
        <v>4.8</v>
      </c>
      <c r="E228" s="30">
        <v>4.8</v>
      </c>
    </row>
    <row r="229" spans="1:5" ht="15.75">
      <c r="A229" s="10" t="s">
        <v>55</v>
      </c>
      <c r="B229" s="12" t="s">
        <v>115</v>
      </c>
      <c r="C229" s="12"/>
      <c r="D229" s="31">
        <f>D232+D230+D234</f>
        <v>17420.5</v>
      </c>
      <c r="E229" s="31">
        <f>E232+E230+E234</f>
        <v>32375.2</v>
      </c>
    </row>
    <row r="230" spans="1:5" ht="15.75">
      <c r="A230" s="13" t="s">
        <v>56</v>
      </c>
      <c r="B230" s="3" t="s">
        <v>117</v>
      </c>
      <c r="C230" s="3"/>
      <c r="D230" s="30">
        <v>1000</v>
      </c>
      <c r="E230" s="30">
        <v>1000</v>
      </c>
    </row>
    <row r="231" spans="1:5" ht="15.75">
      <c r="A231" s="13" t="s">
        <v>48</v>
      </c>
      <c r="B231" s="3" t="s">
        <v>117</v>
      </c>
      <c r="C231" s="3" t="s">
        <v>43</v>
      </c>
      <c r="D231" s="30">
        <v>1000</v>
      </c>
      <c r="E231" s="30">
        <v>1000</v>
      </c>
    </row>
    <row r="232" spans="1:5" ht="47.25">
      <c r="A232" s="13" t="s">
        <v>64</v>
      </c>
      <c r="B232" s="3" t="s">
        <v>123</v>
      </c>
      <c r="C232" s="3"/>
      <c r="D232" s="30">
        <f>D233</f>
        <v>2232.5</v>
      </c>
      <c r="E232" s="30">
        <f>E233</f>
        <v>2314.5</v>
      </c>
    </row>
    <row r="233" spans="1:5" ht="15.75">
      <c r="A233" s="13" t="s">
        <v>61</v>
      </c>
      <c r="B233" s="3" t="s">
        <v>123</v>
      </c>
      <c r="C233" s="3" t="s">
        <v>49</v>
      </c>
      <c r="D233" s="30">
        <v>2232.5</v>
      </c>
      <c r="E233" s="30">
        <v>2314.5</v>
      </c>
    </row>
    <row r="234" spans="1:5" ht="15.75">
      <c r="A234" s="13" t="s">
        <v>210</v>
      </c>
      <c r="B234" s="2" t="s">
        <v>247</v>
      </c>
      <c r="C234" s="14"/>
      <c r="D234" s="30">
        <f>D235</f>
        <v>14188</v>
      </c>
      <c r="E234" s="30">
        <f>E235</f>
        <v>29060.7</v>
      </c>
    </row>
    <row r="235" spans="1:5" ht="15.75">
      <c r="A235" s="13" t="s">
        <v>210</v>
      </c>
      <c r="B235" s="2" t="s">
        <v>247</v>
      </c>
      <c r="C235" s="14">
        <v>999</v>
      </c>
      <c r="D235" s="30">
        <v>14188</v>
      </c>
      <c r="E235" s="30">
        <v>29060.7</v>
      </c>
    </row>
  </sheetData>
  <mergeCells count="12">
    <mergeCell ref="A3:D3"/>
    <mergeCell ref="A4:D4"/>
    <mergeCell ref="A5:D5"/>
    <mergeCell ref="A1:E1"/>
    <mergeCell ref="A6:D6"/>
    <mergeCell ref="A7:D7"/>
    <mergeCell ref="A8:D8"/>
    <mergeCell ref="A10:D10"/>
    <mergeCell ref="A11:A12"/>
    <mergeCell ref="B11:B12"/>
    <mergeCell ref="C11:C12"/>
    <mergeCell ref="D11:E11"/>
  </mergeCells>
  <printOptions/>
  <pageMargins left="0.7874015748031497" right="0.46" top="0.5905511811023623" bottom="0.472440944881889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2018-01-26T07:56:37Z</cp:lastPrinted>
  <dcterms:created xsi:type="dcterms:W3CDTF">1996-10-08T23:32:33Z</dcterms:created>
  <dcterms:modified xsi:type="dcterms:W3CDTF">2018-09-27T09:02:30Z</dcterms:modified>
  <cp:category/>
  <cp:version/>
  <cp:contentType/>
  <cp:contentStatus/>
</cp:coreProperties>
</file>