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2019 " sheetId="1" r:id="rId1"/>
    <sheet name="2020-2021" sheetId="2" r:id="rId2"/>
    <sheet name="Лист1" sheetId="3" r:id="rId3"/>
  </sheets>
  <definedNames>
    <definedName name="_xlnm.Print_Area" localSheetId="0">'2019 '!$A$1:$D$322</definedName>
  </definedNames>
  <calcPr fullCalcOnLoad="1"/>
</workbook>
</file>

<file path=xl/sharedStrings.xml><?xml version="1.0" encoding="utf-8"?>
<sst xmlns="http://schemas.openxmlformats.org/spreadsheetml/2006/main" count="1804" uniqueCount="661">
  <si>
    <t>Основное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программ"</t>
  </si>
  <si>
    <t>15 2 08 00000</t>
  </si>
  <si>
    <t>15 2 08 73310</t>
  </si>
  <si>
    <t>15 2 09 00000</t>
  </si>
  <si>
    <t>Основное мероприятие "Осуществление мероприятий по созданию новых мест в общеобразовательных организациях за счет капитального ремонта</t>
  </si>
  <si>
    <t>15 2 09 S2020</t>
  </si>
  <si>
    <t>15 2 10 00000</t>
  </si>
  <si>
    <t>Основное мероприятие "Мероприятия для детей и молодежи"</t>
  </si>
  <si>
    <t>Основное мероприятие "Обеспечение питанием обучающихся с ограниченными возможностями здоровья в муниципальных организациях"</t>
  </si>
  <si>
    <t>15 2 11 00000</t>
  </si>
  <si>
    <t>15 2 10 43690</t>
  </si>
  <si>
    <t>15 2 11 S2080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</si>
  <si>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Башкортостан"</t>
  </si>
  <si>
    <t>15 2 12 00000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</si>
  <si>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</si>
  <si>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15 2 12 LO970</t>
  </si>
  <si>
    <t>15 3 00 00000</t>
  </si>
  <si>
    <t>15 3 01 42390</t>
  </si>
  <si>
    <t>Основное мероприятие "Учреждения в сфере отдыха и оздоровления"</t>
  </si>
  <si>
    <t>15 3 01 00000</t>
  </si>
  <si>
    <t>15 3 02 S2050</t>
  </si>
  <si>
    <t>Основное мероприятие "Доведение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Башкортостан"</t>
  </si>
  <si>
    <t>15 3 02 00000</t>
  </si>
  <si>
    <t>Основное мероприятие "Организации в сфере образования"</t>
  </si>
  <si>
    <t>15 4 00 00000</t>
  </si>
  <si>
    <t>15 4 01 00000</t>
  </si>
  <si>
    <t>15 4 01 43290</t>
  </si>
  <si>
    <t>15 4 02 00000</t>
  </si>
  <si>
    <t>Основное мероприятие "Осуществление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время)"</t>
  </si>
  <si>
    <t>15 4 02 43190</t>
  </si>
  <si>
    <t>Основное мероприятие "Осуществление государственных полномочий по соц.поддержке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попечительство"</t>
  </si>
  <si>
    <t>15 5 00 00000</t>
  </si>
  <si>
    <t>15 5 01 43590</t>
  </si>
  <si>
    <t>15 6 00 00000</t>
  </si>
  <si>
    <t>15 6 01 00000</t>
  </si>
  <si>
    <t>Субсидии на реализацию мероприятий по развитию образовательных организаций в рамках регионального проекта «Содействие занятости женщин – создание условий дошкольного образования для детей в возрасте до трех лет»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</si>
  <si>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</si>
  <si>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</si>
  <si>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 «Современная школа»</t>
  </si>
  <si>
    <t>Реализация мероприятий государственной программы Российской Федерации «Доступная среда»</t>
  </si>
  <si>
    <t>Отдых детей за счет средств муниципальных образований</t>
  </si>
  <si>
    <t>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</si>
  <si>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Обеспечение физической и информационной доступности для инвалидов в учреждениях культуры и искусства</t>
  </si>
  <si>
    <t>Основное мероприятие "Осуществление государственных полномочий по организации отдыха детей-сирот и детей, оставшихся без попечения родителей"</t>
  </si>
  <si>
    <t>15 6 02 00000</t>
  </si>
  <si>
    <t>15 6 01 73150</t>
  </si>
  <si>
    <t>15 6 02 73180</t>
  </si>
  <si>
    <t>15 6 04 00000</t>
  </si>
  <si>
    <t>15 6 04 73060</t>
  </si>
  <si>
    <t>Основное мероприятие "Организация и осуществление деятельности по опеке и попечительству"</t>
  </si>
  <si>
    <t>15 6 05 00000</t>
  </si>
  <si>
    <t>15 6 05 73210</t>
  </si>
  <si>
    <t>Основное мероприятие "Предоставление социальных выплат молодым семьям "</t>
  </si>
  <si>
    <t>17 0 01 00000</t>
  </si>
  <si>
    <t>17  0 01 L4970</t>
  </si>
  <si>
    <t>17 0 01 S2210</t>
  </si>
  <si>
    <t>17 0 00 00000</t>
  </si>
  <si>
    <t>18 0 00 00000</t>
  </si>
  <si>
    <t>18 1 00 00000</t>
  </si>
  <si>
    <t>Основное мероприятие " Обеспечение функционирования библиотек"</t>
  </si>
  <si>
    <t>18 1 03 00000</t>
  </si>
  <si>
    <t>18 1 03 44290</t>
  </si>
  <si>
    <t>18 1 03 S2040</t>
  </si>
  <si>
    <t>18 2 00 00000</t>
  </si>
  <si>
    <t>18 2 01 00000</t>
  </si>
  <si>
    <t>Основное мероприятие "Развитие и сохранение местного традиционного народного художественного творчества"</t>
  </si>
  <si>
    <t>18 2 01 45870</t>
  </si>
  <si>
    <t>Основное мероприятие "Обеспечение функционирования учреждений культурно-досугового типа"</t>
  </si>
  <si>
    <t>18 2 03 00000</t>
  </si>
  <si>
    <t>18 2 03 44090</t>
  </si>
  <si>
    <t>18 3 00 00000</t>
  </si>
  <si>
    <t>18 2 03 S2040</t>
  </si>
  <si>
    <t xml:space="preserve">Подпрограмма  " Создание условий для массового отдыха жителей поселений" </t>
  </si>
  <si>
    <t>Основное мероприятие "Обеспечение функционирования парка культуры и отдыха"</t>
  </si>
  <si>
    <t>18 3 04 00000</t>
  </si>
  <si>
    <t>18 3 04 44090</t>
  </si>
  <si>
    <t>18 3 04 S2040</t>
  </si>
  <si>
    <t>18 4 00 00000</t>
  </si>
  <si>
    <t>18 4 02 00000</t>
  </si>
  <si>
    <t>Основное мероприятие "Обеспечение функционирования музеев"</t>
  </si>
  <si>
    <t>18 4 02 44190</t>
  </si>
  <si>
    <t>18 4 02 S2040</t>
  </si>
  <si>
    <t>18 5 00 00000</t>
  </si>
  <si>
    <t>20200S2240</t>
  </si>
  <si>
    <t>20400S2350</t>
  </si>
  <si>
    <t>208000000</t>
  </si>
  <si>
    <t>20Б00S2310</t>
  </si>
  <si>
    <t>Мероприятия по закупке техники для жилищно-коммунального хозяйства</t>
  </si>
  <si>
    <t>Осуществление  мероприятий по переходу на  поквартирные  системы  отопления  и установке блочных котельных</t>
  </si>
  <si>
    <t>Мероприятия по улучшению систем наружного освещения населенных пунктов Республики Башкортостан</t>
  </si>
  <si>
    <t xml:space="preserve"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</t>
  </si>
  <si>
    <t>Основное мероприятие "Обеспечение функционирования детских школ искусств"</t>
  </si>
  <si>
    <t>18 5 02 00000</t>
  </si>
  <si>
    <t>18 5 02 42390</t>
  </si>
  <si>
    <t>18 5 02 S2050</t>
  </si>
  <si>
    <t>18 6 00 00000</t>
  </si>
  <si>
    <t>18 6 02 00000</t>
  </si>
  <si>
    <t>Основное мероприятие "Обеспечение функционирования учреждений, обеспечивающих показ кинофильмов"</t>
  </si>
  <si>
    <t>18 6 02 44100</t>
  </si>
  <si>
    <t>18 6 02 S2040</t>
  </si>
  <si>
    <t>18 7 00 00000</t>
  </si>
  <si>
    <t>Основное мероприятие "Обеспечение функционирования МКУ УСР"</t>
  </si>
  <si>
    <t>18 7 03 00000</t>
  </si>
  <si>
    <t>18 7 03 45290</t>
  </si>
  <si>
    <t>19 0 00 00000</t>
  </si>
  <si>
    <t>19 0 01 00000</t>
  </si>
  <si>
    <t>Основное мероприятие "Проведение спортивно-оздоровительных мероприятий"</t>
  </si>
  <si>
    <t>19 0 01 41870</t>
  </si>
  <si>
    <t>Основное мероприятие "Создание условий для систематических занятий населения физической культурой и спортом"</t>
  </si>
  <si>
    <t>19 0 02 00000</t>
  </si>
  <si>
    <t>20 6 00 00000</t>
  </si>
  <si>
    <t>20 6 00 74040</t>
  </si>
  <si>
    <t>20 7 00 00000</t>
  </si>
  <si>
    <t>20 7 00 03610</t>
  </si>
  <si>
    <t>20 9 00 00000</t>
  </si>
  <si>
    <t>20 9 00 03560</t>
  </si>
  <si>
    <t>20 0 00 00000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</si>
  <si>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Башкортостан"</t>
  </si>
  <si>
    <t>20 8 00 00000</t>
  </si>
  <si>
    <t>20 8 00 S2410</t>
  </si>
  <si>
    <t>21 0 00 00000</t>
  </si>
  <si>
    <t>21 0 01 00000</t>
  </si>
  <si>
    <t>Основное мероприятие: "Проектно- изыскательские работы в целях строительства и реконструкции автомобильных дорог общего пользования местного значения (включая расходы на экспертизу, технические условия и согласования)"</t>
  </si>
  <si>
    <t>21 0 01 03150</t>
  </si>
  <si>
    <t>21 0 02 00000</t>
  </si>
  <si>
    <t>Основное мероприятие: "Ремонт автомобильных дорог местного значения"</t>
  </si>
  <si>
    <t>21 0 02 S2160</t>
  </si>
  <si>
    <t>21 0 03 00000</t>
  </si>
  <si>
    <t>Основное мероприятие: "Содержание автомобильных дорог местного значения"</t>
  </si>
  <si>
    <t>21 0 00 S2160</t>
  </si>
  <si>
    <t>Основное мероприятие "Предоставление жилых помещений лицам из числа детей-сирот и детей, оставшихся без попечения родителей"</t>
  </si>
  <si>
    <t>22 0 00 00000</t>
  </si>
  <si>
    <t>22 0 01 00000</t>
  </si>
  <si>
    <t>22 0 01 73360</t>
  </si>
  <si>
    <t>22 0 01 R0820</t>
  </si>
  <si>
    <t>24 0 00 00000</t>
  </si>
  <si>
    <t>24 0 01 00000</t>
  </si>
  <si>
    <t>24 0 01 73350</t>
  </si>
  <si>
    <t>25 0 00 00000</t>
  </si>
  <si>
    <t>Основное меропритие "Приобретение оборудования для очищения  и обеззараживания воздуха,  для кондиционирования воздуха. Монтаж и ввод в эксплуатацию систем вентиляции и кондиционирования воздуха"</t>
  </si>
  <si>
    <t>Основное меропритие  "Приобретение оборудования для модернизации технологий работы муниципального архива на основе внедрения современных и телекоммуникационных технологий  (МФУ формата А3 для сканирования архивных документов)"</t>
  </si>
  <si>
    <t xml:space="preserve">Основное меропритие   "Приобретение  и установка архивных стеллажей для архивохранилища" </t>
  </si>
  <si>
    <t>25 2 01 02040</t>
  </si>
  <si>
    <t>25 2 01 00000</t>
  </si>
  <si>
    <t>25 2 02 00000</t>
  </si>
  <si>
    <t>25 2 02 02040</t>
  </si>
  <si>
    <t>25 2 00 00000</t>
  </si>
  <si>
    <t>25 2 03 00000</t>
  </si>
  <si>
    <t>25 2 03 02040</t>
  </si>
  <si>
    <t>25 2 04 00000</t>
  </si>
  <si>
    <t>25 2 04 02040</t>
  </si>
  <si>
    <t>26 0 00 00000</t>
  </si>
  <si>
    <t>26 1 00 00000</t>
  </si>
  <si>
    <t>26 1 01 00000</t>
  </si>
  <si>
    <t>Основное мероприятие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</si>
  <si>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 1 01 L5550</t>
  </si>
  <si>
    <t>Основное мероприятие "Благоустройство территорий многоквартирных домов"</t>
  </si>
  <si>
    <t>26 1 02 00000</t>
  </si>
  <si>
    <t>26 1 01 L5600</t>
  </si>
  <si>
    <t>26 1 02 S2481</t>
  </si>
  <si>
    <t>27 0 00 00000</t>
  </si>
  <si>
    <t>Подпрограмма "Содержание МКУ Централизованная бухгалтерия ОМС МР Белебеевский район РБ"</t>
  </si>
  <si>
    <t>27 1 00 00000</t>
  </si>
  <si>
    <t>27 1 01 00000</t>
  </si>
  <si>
    <t>Основное мероприятие "Обеспечение функционирования МКУ Централизованная бухгалтерия ОМС МР БР РБ"</t>
  </si>
  <si>
    <t>Основное мероприятие "Укрепление материально-технической базы"</t>
  </si>
  <si>
    <t>27 1 01 02990</t>
  </si>
  <si>
    <t>27 1 02 00000</t>
  </si>
  <si>
    <t>27 1 02 02990</t>
  </si>
  <si>
    <t>27 1 03 00000</t>
  </si>
  <si>
    <t>Основное мероприятие "Приобретение основных средств для обеспечения текущей деятельности"</t>
  </si>
  <si>
    <t>27 1 03 02990</t>
  </si>
  <si>
    <t>Основное мероприятие "Реализация дополнительного профессионального образования  муниципальных служащих"</t>
  </si>
  <si>
    <t>28 0 00 00000</t>
  </si>
  <si>
    <t>28 0 02 00000</t>
  </si>
  <si>
    <t>28 0 02 02040</t>
  </si>
  <si>
    <t>28 0 02 73060</t>
  </si>
  <si>
    <t>28 0 02 73080</t>
  </si>
  <si>
    <t>Осуществление государственных полномочий по созданию и обеспечению деятельности административных комиссий</t>
  </si>
  <si>
    <t>28 0 02 73090</t>
  </si>
  <si>
    <t>99 0 00 00000</t>
  </si>
  <si>
    <t>99 0 00 51180</t>
  </si>
  <si>
    <t>15 6 01 52600</t>
  </si>
  <si>
    <t>15 5 01 00000</t>
  </si>
  <si>
    <t>15 1 05 73300</t>
  </si>
  <si>
    <t>15 1 02 73010</t>
  </si>
  <si>
    <t>15 0 00 00000</t>
  </si>
  <si>
    <t>13 3 01 S2040</t>
  </si>
  <si>
    <t>13 0 00 00000</t>
  </si>
  <si>
    <t>12 0 01 09020</t>
  </si>
  <si>
    <t>12 0 00 00000</t>
  </si>
  <si>
    <t>11 2 02 L5110</t>
  </si>
  <si>
    <t>11 2 02 S2110</t>
  </si>
  <si>
    <t>11 2 02 00000</t>
  </si>
  <si>
    <t>11 2 01 S2110</t>
  </si>
  <si>
    <t>11 2 01 00000</t>
  </si>
  <si>
    <t>11 2 00 00000</t>
  </si>
  <si>
    <t>11 1 01 03380</t>
  </si>
  <si>
    <t>11 1 01 00000</t>
  </si>
  <si>
    <t>11 1 00 00000</t>
  </si>
  <si>
    <t>11 0 00 00000</t>
  </si>
  <si>
    <t>10 0 01 S2220</t>
  </si>
  <si>
    <t>10 0 01 L5675</t>
  </si>
  <si>
    <t>10 0 01 00000</t>
  </si>
  <si>
    <t>02 0 00 00000</t>
  </si>
  <si>
    <t>02 0 00 02300</t>
  </si>
  <si>
    <t>03 0 00 00000</t>
  </si>
  <si>
    <t>03 0 01 02040</t>
  </si>
  <si>
    <t>04 0 00 00000</t>
  </si>
  <si>
    <t>04 1 00 00000</t>
  </si>
  <si>
    <t>04 1 01 00000</t>
  </si>
  <si>
    <t>04 1 01 02040</t>
  </si>
  <si>
    <t>04 1 01 02080</t>
  </si>
  <si>
    <t>04 1 01 07500</t>
  </si>
  <si>
    <t>04 1 02 00000</t>
  </si>
  <si>
    <t>04 1 02 73060</t>
  </si>
  <si>
    <t>04 1 02 73080</t>
  </si>
  <si>
    <t>04 1 02 73090</t>
  </si>
  <si>
    <t>05 0 00 00000</t>
  </si>
  <si>
    <t>05 1 00 00000</t>
  </si>
  <si>
    <t>05 1 00 43110</t>
  </si>
  <si>
    <t>05 1 02 43110</t>
  </si>
  <si>
    <t>05 1 03 74030</t>
  </si>
  <si>
    <t>05 2 00 00000</t>
  </si>
  <si>
    <t>05 2 02 00000</t>
  </si>
  <si>
    <t>05 2 02 43190</t>
  </si>
  <si>
    <r>
      <t xml:space="preserve">Основное меропритие  " </t>
    </r>
    <r>
      <rPr>
        <sz val="12"/>
        <color indexed="8"/>
        <rFont val="Times New Roman"/>
        <family val="1"/>
      </rPr>
      <t>Приобретение  архивных коробов для картонирования дел в архивохранилищах"</t>
    </r>
  </si>
  <si>
    <t>06 0 00 00000</t>
  </si>
  <si>
    <t>06 0 01 00000</t>
  </si>
  <si>
    <t>06 0 01 S2490</t>
  </si>
  <si>
    <t>07 0 00 00000</t>
  </si>
  <si>
    <t>07 0 02 00000</t>
  </si>
  <si>
    <t>07 0 02 64410</t>
  </si>
  <si>
    <t>07 0 01 00000</t>
  </si>
  <si>
    <t>07 0 01 64450</t>
  </si>
  <si>
    <t>08 0 00 00000</t>
  </si>
  <si>
    <t>08 2 00 00000</t>
  </si>
  <si>
    <t>08 2 04 00000</t>
  </si>
  <si>
    <t>08 2 04 73140</t>
  </si>
  <si>
    <t>08 2 04 73340</t>
  </si>
  <si>
    <t>09 0 00 00000</t>
  </si>
  <si>
    <t>09 2 00 00000</t>
  </si>
  <si>
    <t>09 2 00 71020</t>
  </si>
  <si>
    <t>09 2 00 71050</t>
  </si>
  <si>
    <t>09 4 00 00000</t>
  </si>
  <si>
    <t>09 4 00 02040</t>
  </si>
  <si>
    <t>10 0 00 00000</t>
  </si>
  <si>
    <t>15 1 00 00000</t>
  </si>
  <si>
    <t>18 0 00 S2010</t>
  </si>
  <si>
    <t>19 0 02 48290</t>
  </si>
  <si>
    <t>Приложение 12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</si>
  <si>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>Приложение 13
к решению Совета муниципального района
Белебеевский район Республики Башкортостан
от 21 декабря 2018 года № 395
«О бюджете муниципального района Белебеевский район Республики Башкортостан на 2019 год и на плановый период 2020 и 2021 годов»</t>
  </si>
  <si>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</si>
  <si>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</si>
  <si>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</si>
  <si>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</si>
  <si>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0400000000</t>
  </si>
  <si>
    <t>0900000000</t>
  </si>
  <si>
    <t>9900000000</t>
  </si>
  <si>
    <t>1200000000</t>
  </si>
  <si>
    <t>1200009020</t>
  </si>
  <si>
    <t>9900051180</t>
  </si>
  <si>
    <t>1400003290</t>
  </si>
  <si>
    <t>2100000000</t>
  </si>
  <si>
    <t>060000000</t>
  </si>
  <si>
    <t>1100000000</t>
  </si>
  <si>
    <t>1520042190</t>
  </si>
  <si>
    <t>1800000000</t>
  </si>
  <si>
    <t>1500000000</t>
  </si>
  <si>
    <t>1000000000</t>
  </si>
  <si>
    <t>1700000000</t>
  </si>
  <si>
    <t>0800000000</t>
  </si>
  <si>
    <t>2000000000</t>
  </si>
  <si>
    <t>1510000000</t>
  </si>
  <si>
    <t>1520000000</t>
  </si>
  <si>
    <t>1530000000</t>
  </si>
  <si>
    <t>0500000000</t>
  </si>
  <si>
    <t>0200000000</t>
  </si>
  <si>
    <t>1900000000</t>
  </si>
  <si>
    <t>0700000000</t>
  </si>
  <si>
    <t>Государственная поддержка в сфере культуры, кинематографии</t>
  </si>
  <si>
    <t xml:space="preserve">группам видов расходов классификации расходов бюджета 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</si>
  <si>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</si>
  <si>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</si>
  <si>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</si>
  <si>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>Дошкольные образовательные организации</t>
  </si>
  <si>
    <t>Организации по внешкольной работе с детьми</t>
  </si>
  <si>
    <t>Организации в сфере образования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</si>
  <si>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</si>
  <si>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</si>
  <si>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</si>
  <si>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>2200000000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</si>
  <si>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</si>
  <si>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1540000000</t>
  </si>
  <si>
    <t>1550000000</t>
  </si>
  <si>
    <t>1560000000</t>
  </si>
  <si>
    <t>Подпрограмма «Обеспечение реализации программы муниципального района Белебеевский район Республики Башкортостан»;</t>
  </si>
  <si>
    <t>Наименование</t>
  </si>
  <si>
    <t>1900072580</t>
  </si>
  <si>
    <t>Сумма</t>
  </si>
  <si>
    <t>ВСЕГО</t>
  </si>
  <si>
    <t>Дорожное хозяйство</t>
  </si>
  <si>
    <t>(тыс. рублей)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</si>
  <si>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</si>
  <si>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</si>
  <si>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</si>
  <si>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</si>
  <si>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</si>
  <si>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</si>
  <si>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</si>
  <si>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</si>
  <si>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</si>
  <si>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</si>
  <si>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</si>
  <si>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</si>
  <si>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</si>
  <si>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</si>
  <si>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</si>
  <si>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</si>
  <si>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</si>
  <si>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</si>
  <si>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</si>
  <si>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</si>
  <si>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</si>
  <si>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</si>
  <si>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</si>
  <si>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</si>
  <si>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</si>
  <si>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</si>
  <si>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</si>
  <si>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Школы-интернаты</t>
  </si>
  <si>
    <t>Учреждения в сфере отдыха и оздоровления</t>
  </si>
  <si>
    <t>Мероприятия для детей и молодежи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</si>
  <si>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</si>
  <si>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</si>
  <si>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</si>
  <si>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</si>
  <si>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</si>
  <si>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</si>
  <si>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 xml:space="preserve">Распределение бюджетных ассигнований </t>
  </si>
  <si>
    <t>15100S2520</t>
  </si>
  <si>
    <t>Реализация мероприятий по развитию образовательных организаций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</si>
  <si>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</si>
  <si>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</si>
  <si>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</si>
  <si>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</si>
  <si>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</si>
  <si>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</si>
  <si>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</si>
  <si>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</si>
  <si>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</si>
  <si>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</si>
  <si>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</si>
  <si>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Учреждения в сфере общегосударственного управления</t>
  </si>
  <si>
    <t>Учреждения в сфере молодежной политики</t>
  </si>
  <si>
    <t>Дворцы и дома культуры, другие учреждения культуры</t>
  </si>
  <si>
    <t>Музеи и постоянные выставки</t>
  </si>
  <si>
    <t>Библиотеки</t>
  </si>
  <si>
    <t>Поддержка и мероприятия в сфере средств массовой информации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</si>
  <si>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</si>
  <si>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</si>
  <si>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Мероприятия в сфере культуры, кинематографии</t>
  </si>
  <si>
    <t>0920000000</t>
  </si>
  <si>
    <t>Капитальные вложения в объекты государственной (муниципальной) собственности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</si>
  <si>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</si>
  <si>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обустройства мест массового отдыха населения (городских парков)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</si>
  <si>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</si>
  <si>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</si>
  <si>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Муниципальная программа "Обеспечение жильем граждан,состоящих на учете в качестве нуждающихся жилых помещениях, предоставляемых  по договорам социального найма в муниципальном районе Белебеевский район Республики Башкортостан"</t>
  </si>
  <si>
    <t>2400073350</t>
  </si>
  <si>
    <t>Подпрограмма  "Реализация мер по социальной поддержке  детей-сирот и детей, оставшихся без попечения родителей муниципального района Белебеевский район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</si>
  <si>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</si>
  <si>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2700002990</t>
  </si>
  <si>
    <t>Муниципальная программа "Обеспечение  качественного бухгалтерского и налогового учета в муниципальном казенном учреждении Централизованная бухгалтерия органов местного самоуправления муниципального района Белебеевский район Республики Башкортостан на 2018-2022 годы"</t>
  </si>
  <si>
    <t>0510174030</t>
  </si>
  <si>
    <t>18000S2010</t>
  </si>
  <si>
    <t>Осуществление мероприятий по созданию новых мест в общеобразовательных организациях за счет капитального ремонта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</si>
  <si>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</si>
  <si>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 2019 год</t>
  </si>
  <si>
    <t>Мероприятия в области строительства, архитектуры и градостроительства</t>
  </si>
  <si>
    <t>2090103560</t>
  </si>
  <si>
    <t>0300000000</t>
  </si>
  <si>
    <t>0940002040</t>
  </si>
  <si>
    <t>Подпрограмма "Обеспечение реализации  муниципальной программы  "Управление муниципальными  финансами муниципального района Белебеевский район Республики Башкортостан"</t>
  </si>
  <si>
    <t>1400000000</t>
  </si>
  <si>
    <t>Уплата взносов на капитальный ремонт  в отношении помещений, находящихся в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</si>
  <si>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</si>
  <si>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</si>
  <si>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</t>
  </si>
  <si>
    <t>15100725P2</t>
  </si>
  <si>
    <t>15200S2010</t>
  </si>
  <si>
    <t>15200S2520</t>
  </si>
  <si>
    <t>1520050970</t>
  </si>
  <si>
    <t>1520051690</t>
  </si>
  <si>
    <t>15200720E1</t>
  </si>
  <si>
    <t>1520052100</t>
  </si>
  <si>
    <t>15300L0272</t>
  </si>
  <si>
    <t>1540043240</t>
  </si>
  <si>
    <t>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</t>
  </si>
  <si>
    <t>Школы-детские сады, школы начальные, неполные средние, средние и вечерние (сменные)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</si>
  <si>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</si>
  <si>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</si>
  <si>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</si>
  <si>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 бюджета Республики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</si>
  <si>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</si>
  <si>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Осуществление государственных полномочий по организации и обеспечению отдыха и оздоровления детей  (за исключением организации отдыха детей в каникулярное время)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</si>
  <si>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</si>
  <si>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Координация   деятельности и обслуживание подведоственных учреждений</t>
  </si>
  <si>
    <t>Ежемесячная пенсия (доплата к пенсии) за выслугу лет на муниципальной службе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</si>
  <si>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</si>
  <si>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</t>
  </si>
  <si>
    <t>Предоставление жилых помещений инвалидам и семьям, имеющим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 в муниципальном районе Белебеевский район Республики Башкортостан</t>
  </si>
  <si>
    <t>Осуществление государственных полномочий по организации отдыха детей-сирот и детей, оставшихся без попечения родителей</t>
  </si>
  <si>
    <t>Проведение ремонта жилых помещений,нанимателями или членами семей нанимателей по договорам социального найма либо  собственниками которых являются дети-сироты и дети,оставшиеся без попечения родителей,лица из числа детей - сирот и детей,оставшихся без попечения родителей</t>
  </si>
  <si>
    <t>0920071020</t>
  </si>
  <si>
    <t>Подпрограмма "Организация  бюджетного процесса и межбюджетных отношений"</t>
  </si>
  <si>
    <t>0920071050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</si>
  <si>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</si>
  <si>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2090000000</t>
  </si>
  <si>
    <t>2090003560</t>
  </si>
  <si>
    <t>Подпрограмма"Развитие  дополнительного образования в сфере культуры и искусства"</t>
  </si>
  <si>
    <t>1850000000</t>
  </si>
  <si>
    <t>1300000000</t>
  </si>
  <si>
    <t>Реализация проектов по благоустройству дворовых территорий, основанных на местных инициативах, за счет средств бюджетов</t>
  </si>
  <si>
    <t>2600000000</t>
  </si>
  <si>
    <t>Муниципальная программа"Формирование современной городской среды на  территории муниципального района Белебеевский район Республики Башкортостан на 2018-2022 гг."</t>
  </si>
  <si>
    <t>Подпрограмма "Совершенствование деятельности Администрации муниципального района Белебеевский район Республики Башкортостан"</t>
  </si>
  <si>
    <t>0410002040</t>
  </si>
  <si>
    <t xml:space="preserve">Подпрограмма  "Укрепление материально-технической базы муниципального архива" </t>
  </si>
  <si>
    <t>0410000000</t>
  </si>
  <si>
    <t>Оценка недвижимости, признание прав и регулирование отношений по государственной (муниципальной) собственности</t>
  </si>
  <si>
    <t>0300002040</t>
  </si>
  <si>
    <t>0410002080</t>
  </si>
  <si>
    <t>252000040</t>
  </si>
  <si>
    <t>0410073060</t>
  </si>
  <si>
    <t>0410073080</t>
  </si>
  <si>
    <t>0410073090</t>
  </si>
  <si>
    <t>2700000000</t>
  </si>
  <si>
    <t>12000S2170</t>
  </si>
  <si>
    <t>Осуществление мероприятий по обеспечению территории Республики Башкортостан документацией по планировке территорий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</si>
  <si>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</si>
  <si>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</si>
  <si>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0820073340</t>
  </si>
  <si>
    <t>Подпрограмма  "Развитие подотрасли животноводства,переработки и реализации продукции животноводства"</t>
  </si>
  <si>
    <t>0820000000</t>
  </si>
  <si>
    <t>0820073140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</si>
  <si>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</si>
  <si>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2100003150</t>
  </si>
  <si>
    <t>21000S2160</t>
  </si>
  <si>
    <t>Поддержка мероприятий муниципальных программ развития субъектов малого и среднего предпринимательства</t>
  </si>
  <si>
    <t>Подпрограмма "Обеспечение муниципального района  Белебеевский район Республики Башкортостан  документами  территориального планирования, документами градостроительного зонирования"</t>
  </si>
  <si>
    <t>1110000000</t>
  </si>
  <si>
    <t>1110003380</t>
  </si>
  <si>
    <t>Подпрограмма "Обеспечение муниципального района  Белебеевский район  планировочной документацией"</t>
  </si>
  <si>
    <t>1120000000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</si>
  <si>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</si>
  <si>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Проведение комплексных кадастровых работ</t>
  </si>
  <si>
    <t>06000S2490</t>
  </si>
  <si>
    <t>11200S2110</t>
  </si>
  <si>
    <t>11200L5110</t>
  </si>
  <si>
    <t>Подпрограмма "Работы, услуги по содержанию имущества"</t>
  </si>
  <si>
    <t>2070003610</t>
  </si>
  <si>
    <t>2070000000</t>
  </si>
  <si>
    <t>Подпрограмма "Развитие коммунального хозяйства"</t>
  </si>
  <si>
    <t>Мероприятия в области коммунального хозяйства</t>
  </si>
  <si>
    <t>Подпрограмма "Формирование современной городской среды на  территории муниципального района Белебеевский район Республики Башкортостан на 2018-2022 гг."</t>
  </si>
  <si>
    <t>2610000000</t>
  </si>
  <si>
    <t>26100L5550</t>
  </si>
  <si>
    <t>26100L5600</t>
  </si>
  <si>
    <t>26100S2481</t>
  </si>
  <si>
    <t>Подпрограмма "Развитие объектов внешнего благоустройства  территорий населенных пунктов муниципального района Белебеевский район Республики Башкортостан№</t>
  </si>
  <si>
    <t>Муниципальная  программа "Развитие аграрного сектора муниципального района Белебеевский район Республики Башкортостан "</t>
  </si>
  <si>
    <t>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</si>
  <si>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2060000000</t>
  </si>
  <si>
    <t>2060074040</t>
  </si>
  <si>
    <t>1510042090</t>
  </si>
  <si>
    <t>1510073020</t>
  </si>
  <si>
    <t>1510073030</t>
  </si>
  <si>
    <t>1510073300</t>
  </si>
  <si>
    <t>1510073320</t>
  </si>
  <si>
    <t>1520042290</t>
  </si>
  <si>
    <t>1520073040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</si>
  <si>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</si>
  <si>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15200S2080</t>
  </si>
  <si>
    <t>1520073050</t>
  </si>
  <si>
    <t>1520073310</t>
  </si>
  <si>
    <t>15200LO970</t>
  </si>
  <si>
    <t>15200S2020</t>
  </si>
  <si>
    <t>1530042390</t>
  </si>
  <si>
    <t>15300S2050</t>
  </si>
  <si>
    <t>1850042390</t>
  </si>
  <si>
    <t>18500S2050</t>
  </si>
  <si>
    <t>Подпрограмма "Развитие творческого потенциала молодых людей и профилактика асоциальных явлений среди несовершеннолетних и молодежи"</t>
  </si>
  <si>
    <t>0510043110</t>
  </si>
  <si>
    <t>Подпрограмма "Патриотическое воспитание и духовно-нравственное развитие молодежи в Республике Башкортостан"</t>
  </si>
  <si>
    <t>0520043190</t>
  </si>
  <si>
    <t>Обеспечение деятельности летних профильных лагерей для детей и подростков</t>
  </si>
  <si>
    <t>1540043290</t>
  </si>
  <si>
    <t>1540073190</t>
  </si>
  <si>
    <t>1550043590</t>
  </si>
  <si>
    <t>1520003690</t>
  </si>
  <si>
    <t>Подпрограмма "Сохранение этнокультурного многообразия народов Республики Башкортостан". Мероприятия: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поселениях,</t>
  </si>
  <si>
    <t>1330000000</t>
  </si>
  <si>
    <t>1330044090</t>
  </si>
  <si>
    <t>13300S2040</t>
  </si>
  <si>
    <t xml:space="preserve">Подпрограмма  "Организация библиотечного обслуживания населения" </t>
  </si>
  <si>
    <t>18100S2040</t>
  </si>
  <si>
    <t xml:space="preserve">Подпрограмма " Создание условий для организации досуга и обеспечения жителей поселений услугами организаций культуры" </t>
  </si>
  <si>
    <t>18200S2040</t>
  </si>
  <si>
    <t>Подпрограмма  " Создание условий для массового отдыха жителей поселений"</t>
  </si>
  <si>
    <t>18300S2040</t>
  </si>
  <si>
    <t xml:space="preserve">Подпрограмма  " Организация деятельности музеев муниципального района" </t>
  </si>
  <si>
    <t>18400S2040</t>
  </si>
  <si>
    <t xml:space="preserve">Подпрограмма  "Организация деятельности учреждений, обеспечивающих показ кинофильмов" </t>
  </si>
  <si>
    <t>2100074040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</si>
  <si>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</si>
  <si>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2610055550</t>
  </si>
  <si>
    <t>Муниципальная программа "Обеспечение  жильем работников учреждений здравоохранения и образования, расположенных на территории муниципального района Белебеевский район Республики Башкортостан"</t>
  </si>
  <si>
    <t>310000000</t>
  </si>
  <si>
    <t>310003530</t>
  </si>
  <si>
    <t>18600S2040</t>
  </si>
  <si>
    <t>Подпрограмма "Координация деятельности и обслуживание подведомственных учреждений"</t>
  </si>
  <si>
    <t>10100L5675</t>
  </si>
  <si>
    <t>1520073160</t>
  </si>
  <si>
    <t>1520073170</t>
  </si>
  <si>
    <t>17000S2200</t>
  </si>
  <si>
    <t>1510073010</t>
  </si>
  <si>
    <t>1520073100</t>
  </si>
  <si>
    <t>Бесплатный проезд  детей-сирот и детей, оставшихся без попечения родителей</t>
  </si>
  <si>
    <t>1560052600</t>
  </si>
  <si>
    <t>1560073060</t>
  </si>
  <si>
    <t>1560073150</t>
  </si>
  <si>
    <t>1560073180</t>
  </si>
  <si>
    <t>1560073210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</si>
  <si>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</si>
  <si>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22000R0820</t>
  </si>
  <si>
    <t>1900041870</t>
  </si>
  <si>
    <t>1900048290</t>
  </si>
  <si>
    <t>0700064410</t>
  </si>
  <si>
    <t>0700064450</t>
  </si>
  <si>
    <t>0520000000</t>
  </si>
  <si>
    <t>0510000000</t>
  </si>
  <si>
    <t>10000L5675</t>
  </si>
  <si>
    <t>Улучшение жилищных условий граждан, проживающих в сельской местности</t>
  </si>
  <si>
    <t>17000S2210</t>
  </si>
  <si>
    <t>Реализация мероприятий по обеспечению жильем молодых семей</t>
  </si>
  <si>
    <t>Предоставление социальных выплат молодым семьям на приобретение (строительство) жилого помещения</t>
  </si>
  <si>
    <t>Предоставление социальных выплат молодым семьям при рождении (усыновлении) ребенка (детей)</t>
  </si>
  <si>
    <t>Улучшение жилищных условий граждан, проживающих в сельской местности, в том числе молодых семей и молодых специалистов</t>
  </si>
  <si>
    <t>17000L4970</t>
  </si>
  <si>
    <t>Осуществление государственных полномочий по социальной поддержке детей-сирот и детей, оставшихся без попечения родителей, в части ежемесячного пособия на содержание детей, переданных на воспитание в приемную семью, вознаграждения, причитающегося приемным родителям, пособий на содержание детей, переданных под опеку и попечительство</t>
  </si>
  <si>
    <t>2800000000</t>
  </si>
  <si>
    <t>Муниципальная программа  "Профессиональное развитие  муниципальных  служащих муниципального района Белебеевский район Республики Башкортостан"</t>
  </si>
  <si>
    <t>2800002040</t>
  </si>
  <si>
    <t>2800073060</t>
  </si>
  <si>
    <t>2800073080</t>
  </si>
  <si>
    <t>2800073090</t>
  </si>
  <si>
    <t>10000S2220</t>
  </si>
  <si>
    <t>2200073360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</si>
  <si>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</si>
  <si>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Мероприятия в области физической культуры и спорта</t>
  </si>
  <si>
    <t>Центры спортивной подготовки (сборные команды)</t>
  </si>
  <si>
    <t>Публикация муниципальных правовых актов и иной официальной информации</t>
  </si>
  <si>
    <t>0200002300</t>
  </si>
  <si>
    <t>0940000000</t>
  </si>
  <si>
    <t>0410007500</t>
  </si>
  <si>
    <t>2020 год</t>
  </si>
  <si>
    <t>на плановый период 2020 и 2021 годов</t>
  </si>
  <si>
    <t>Подпрограмма "Осуществление  мероприятий по переходу на  поквартирные  системы  отопления  и установке блочных котельных"</t>
  </si>
  <si>
    <t>2080000000</t>
  </si>
  <si>
    <t>20800S2410</t>
  </si>
  <si>
    <t>Осуществление мероприятий по переходу на поквартирные системы отопления и установке блочных котельных</t>
  </si>
  <si>
    <t>Условно утвержденные расходы</t>
  </si>
  <si>
    <t>9900099999</t>
  </si>
  <si>
    <t>03 0 01 00000</t>
  </si>
  <si>
    <t xml:space="preserve"> Основное мероприятие "Текущие расходы на содержание аппарата Совета"</t>
  </si>
  <si>
    <t>Основное мероприятие "Реализация  задач и функций, возложенных на  исполнительные органы местного самоуправления за счет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</si>
  <si>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 за счет средств Республики Башкортостан"</t>
  </si>
  <si>
    <t>05 1 01 00000</t>
  </si>
  <si>
    <t>Основное мероприятие  "Организация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молодежи"</t>
  </si>
  <si>
    <t>05 1 02 00000</t>
  </si>
  <si>
    <t>Основное мероприятие 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находящихся в социально-опасном положении"</t>
  </si>
  <si>
    <t>05 1 03 00000</t>
  </si>
  <si>
    <t>Основное меропритие "Обеспечение деятельности летних профильных лагерей для детей, подростков и молодежи"</t>
  </si>
  <si>
    <t>Основное меропритие  "Организация мероприятий в сфере молодежной политики, направленных на гражданское воспитание толерантности в молодежной среде, формирование правовых, культурных и нравственных ценностей среди молодых людей"</t>
  </si>
  <si>
    <t>Основное мероприятие "Предоставление субсидий в целях финансового обеспечения части планируемых затрат субъектов малого предпринимательства на начальной стадии становления бизнеса"</t>
  </si>
  <si>
    <t xml:space="preserve"> Основное меропритие   "Опубликование в печатных СМИ официальной информации  органов МСУ МР Белебеевский район РБ; освещение деятельности органов МСУ, приоритетных направлений социально-экономического развития района"</t>
  </si>
  <si>
    <t xml:space="preserve"> Основное мероприятие "Освещение официальной информации, деятельности органов МСУ, приоритетных направлений социально-экономического развития района на телевидении"</t>
  </si>
  <si>
    <t>Основное мероприятие "Обеспечение проведения противоэпизоотических мероприятий"</t>
  </si>
  <si>
    <t>Основное мероприятие "Осуществление мер финансовой поддержки бюджетов муниципальных образований муниципального района Белебеевский район Республики Башкортостан, направленных на обеспечение их сбалансированности и повышение уровня бюджетной обеспеченности"</t>
  </si>
  <si>
    <t>Основное мероприятие "Внесение изменений в Правила землепользования и застройки городского  поселения город Белебей муниципального района Белебеевский район Республики Башкортостан</t>
  </si>
  <si>
    <t xml:space="preserve">Основное мероприятие: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 </t>
  </si>
  <si>
    <t xml:space="preserve">Основное мероприятие: "Проведение комплексных кадастровых работ" </t>
  </si>
  <si>
    <t>12 0 01 00000</t>
  </si>
  <si>
    <t xml:space="preserve">Основное мероприятие "Проведение инвентаризации и паспортизации муниципального нежилого фонда, зданий, сооружений, инженерных коммуууникаций, в том числе паспортизации и оформление бесхозяйного имущества" </t>
  </si>
  <si>
    <t>12 0 03 00000</t>
  </si>
  <si>
    <t>Основное мероприятие "Определение независимыми оценщиками рыночной стоимости муниципального имущества, подлежащего приватизации или передаче в ползование"</t>
  </si>
  <si>
    <t>12 0 04 00000</t>
  </si>
  <si>
    <t xml:space="preserve">Основное мероприятие "Публикация в средствах массовой информации информационных сообщение о проведении конкурсов или аукционов, об итогах проведенных торгов" </t>
  </si>
  <si>
    <t>12 0 05 00000</t>
  </si>
  <si>
    <t>0850026190</t>
  </si>
  <si>
    <t>Учреждения в сфере сельского хозяйства, охраны и использования объектов животного мира</t>
  </si>
  <si>
    <t>1200009040</t>
  </si>
  <si>
    <t>Содержание и обслуживание муниципальной казны</t>
  </si>
  <si>
    <t>1330045870</t>
  </si>
  <si>
    <t xml:space="preserve">Основное мероприятие "Уплата налогов от реализации имущества" </t>
  </si>
  <si>
    <t>12 0 06 00000</t>
  </si>
  <si>
    <t>Основное мероприятие "Создание условий для перебойного и эффективного функционирования мероприятий по реализации полномочий по вопросам управления и распоряжения муниципальным имуществом"</t>
  </si>
  <si>
    <t>Основное мероприятие "Обслуживание и содержание муниципальной казны"</t>
  </si>
  <si>
    <t>12 0 04 09020</t>
  </si>
  <si>
    <t>12 0 06 09020</t>
  </si>
  <si>
    <t>12 0 05 09020</t>
  </si>
  <si>
    <t>12 0 03 09020</t>
  </si>
  <si>
    <t>13 3 00 00000</t>
  </si>
  <si>
    <t xml:space="preserve">Основное мероприятие  " Организация деятельности клубных формирований и формирований самодеятельного народного творчества, сохранение, возрождение и развитие народных художественных промыслов в поселениях"
</t>
  </si>
  <si>
    <t>13 3 01 00000</t>
  </si>
  <si>
    <t>13 3 01 44090</t>
  </si>
  <si>
    <t>Основное мероприятие "Содержание и обеспечение деятельности МКУ ЕДДС МР Белебеевский район РБ"</t>
  </si>
  <si>
    <t>14 0 01 00000</t>
  </si>
  <si>
    <t>14 0 01 003290</t>
  </si>
  <si>
    <t>14 0 00 00000</t>
  </si>
  <si>
    <t>15 1 01 42090</t>
  </si>
  <si>
    <t>Основное мероприятие "Дошкольные образовательные организации"</t>
  </si>
  <si>
    <t>15 1 01 00000</t>
  </si>
  <si>
    <t>Основное мероприятие "Компенсация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</si>
  <si>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15 2 00 00000</t>
  </si>
  <si>
    <t>15 1 03 00000</t>
  </si>
  <si>
    <t>15 1 02 00000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</si>
  <si>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оплату труда педагогических работников"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</si>
  <si>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</si>
  <si>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</si>
  <si>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15 1 03 73020</t>
  </si>
  <si>
    <t>15 1 04 73030</t>
  </si>
  <si>
    <t>Основное мероприятие "Реализация прав на получение общедоступного и бесплатного дошкольного образования в муниципальных дошкольных образовательных организациях, в части расходов на приобретение учебников и учебных пособий, средств обучения, игр, игрушек"</t>
  </si>
  <si>
    <t>15 1 04 00000</t>
  </si>
  <si>
    <t>Основное мероприятие "Реализация прав на получение общедоступного и бесплатного дошкольного образования в муниципальных дошкольных образовательных организациях,  в части расходов на оплату труда административно-управленческого и вспомогательного персонала"</t>
  </si>
  <si>
    <t>15 1 05 00000</t>
  </si>
  <si>
    <t>Основное мероприятие "Финансовое обеспечение получения дошкольного образования в частных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обучения,игр,игрушек (за исключением расходов на содержание зданий и оплату коммунальных услуг)"</t>
  </si>
  <si>
    <t>15 1 06 00000</t>
  </si>
  <si>
    <t>15 1 06 73320</t>
  </si>
  <si>
    <t>Основное мероприятие "Школы-детские сады, школы начальные, неполные средние, средние и вечерние (сменные)"</t>
  </si>
  <si>
    <t>15 2 01 00000</t>
  </si>
  <si>
    <t>15 2 01 42190</t>
  </si>
  <si>
    <t>15 2 02 00000</t>
  </si>
  <si>
    <t>Основное мероприятие "Школы-интернаты"</t>
  </si>
  <si>
    <t>15 2 02 42290</t>
  </si>
  <si>
    <t>Основное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 в части расходов на оплату труда педагогических работников"</t>
  </si>
  <si>
    <t>15 2 03 00000</t>
  </si>
  <si>
    <t>15 2 03 73040</t>
  </si>
  <si>
    <t>Основное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 части расходов на приобретение учебников и учебных пособий, средств обучения"</t>
  </si>
  <si>
    <t>15 2 04 00000</t>
  </si>
  <si>
    <t>15 2 05 00000</t>
  </si>
  <si>
    <t>15 2 05 73100</t>
  </si>
  <si>
    <t>Основное мероприятие "Бесплатный проезд  детей-сирот и детей, оставшихся без попечения родителей"</t>
  </si>
  <si>
    <t>15 2 06 00000</t>
  </si>
  <si>
    <t>Основное мероприятие "Осуществление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питанием"</t>
  </si>
  <si>
    <t>Основное мероприятие "Осуществление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одежды"</t>
  </si>
  <si>
    <t>15 2 07 00000</t>
  </si>
  <si>
    <t>15 2 06 73160</t>
  </si>
  <si>
    <t>15 2 04 73050</t>
  </si>
  <si>
    <t>15 2 07 73170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</si>
</sst>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&quot;р.&quot;"/>
    <numFmt numFmtId="187" formatCode="[$-FC19]d\ mmmm\ yyyy\ &quot;г.&quot;"/>
    <numFmt numFmtId="188" formatCode="0.000"/>
    <numFmt numFmtId="189" formatCode="_(* #,##0.0_);_(* \(#,##0.0\);_(* &quot;-&quot;??_);_(@_)"/>
    <numFmt numFmtId="190" formatCode="#,##0.000"/>
    <numFmt numFmtId="191" formatCode="_-* #,##0.0_р_._-;\-* #,##0.0_р_._-;_-* &quot;-&quot;?_р_.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wrapText="1"/>
      <protection locked="0"/>
    </xf>
    <xf numFmtId="181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justify" wrapText="1"/>
    </xf>
    <xf numFmtId="0" fontId="7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181" fontId="4" fillId="0" borderId="10" xfId="61" applyNumberFormat="1" applyFont="1" applyFill="1" applyBorder="1" applyAlignment="1">
      <alignment horizontal="center" vertical="top"/>
    </xf>
    <xf numFmtId="181" fontId="4" fillId="0" borderId="10" xfId="61" applyNumberFormat="1" applyFont="1" applyFill="1" applyBorder="1" applyAlignment="1">
      <alignment horizontal="center" wrapText="1"/>
    </xf>
    <xf numFmtId="181" fontId="3" fillId="0" borderId="10" xfId="61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 quotePrefix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25" borderId="10" xfId="0" applyFont="1" applyFill="1" applyBorder="1" applyAlignment="1" quotePrefix="1">
      <alignment horizontal="left" vertical="top" wrapText="1"/>
    </xf>
    <xf numFmtId="0" fontId="6" fillId="24" borderId="10" xfId="0" applyFont="1" applyFill="1" applyBorder="1" applyAlignment="1" quotePrefix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49" fontId="6" fillId="0" borderId="10" xfId="0" applyNumberFormat="1" applyFont="1" applyBorder="1" applyAlignment="1">
      <alignment horizontal="left" vertical="top"/>
    </xf>
    <xf numFmtId="3" fontId="6" fillId="0" borderId="10" xfId="0" applyNumberFormat="1" applyFont="1" applyBorder="1" applyAlignment="1">
      <alignment horizontal="left" vertical="top"/>
    </xf>
    <xf numFmtId="49" fontId="3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/>
      <protection locked="0"/>
    </xf>
    <xf numFmtId="3" fontId="3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6" fillId="24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>
      <alignment horizontal="center"/>
    </xf>
    <xf numFmtId="181" fontId="4" fillId="0" borderId="12" xfId="0" applyNumberFormat="1" applyFont="1" applyFill="1" applyBorder="1" applyAlignment="1">
      <alignment horizontal="center"/>
    </xf>
    <xf numFmtId="0" fontId="8" fillId="0" borderId="10" xfId="53" applyBorder="1" applyAlignment="1" quotePrefix="1">
      <alignment horizontal="left" vertical="top" wrapText="1"/>
      <protection/>
    </xf>
    <xf numFmtId="0" fontId="9" fillId="0" borderId="10" xfId="0" applyFont="1" applyBorder="1" applyAlignment="1" quotePrefix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/>
    </xf>
    <xf numFmtId="181" fontId="3" fillId="24" borderId="1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9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8"/>
  <sheetViews>
    <sheetView tabSelected="1" view="pageBreakPreview" zoomScale="75" zoomScaleSheetLayoutView="75" zoomScalePageLayoutView="0" workbookViewId="0" topLeftCell="A291">
      <selection activeCell="A137" sqref="A137"/>
    </sheetView>
  </sheetViews>
  <sheetFormatPr defaultColWidth="9.140625" defaultRowHeight="12.75"/>
  <cols>
    <col min="1" max="1" width="62.8515625" style="9" customWidth="1"/>
    <col min="2" max="2" width="14.57421875" style="37" customWidth="1"/>
    <col min="3" max="3" width="5.7109375" style="37" customWidth="1"/>
    <col min="4" max="4" width="18.140625" style="37" customWidth="1"/>
    <col min="5" max="16384" width="9.140625" style="7" customWidth="1"/>
  </cols>
  <sheetData>
    <row r="1" spans="1:4" ht="99" customHeight="1">
      <c r="A1" s="107" t="s">
        <v>250</v>
      </c>
      <c r="B1" s="107"/>
      <c r="C1" s="107"/>
      <c r="D1" s="107"/>
    </row>
    <row r="3" spans="1:4" ht="15.75">
      <c r="A3" s="108" t="s">
        <v>339</v>
      </c>
      <c r="B3" s="108"/>
      <c r="C3" s="108"/>
      <c r="D3" s="108"/>
    </row>
    <row r="4" spans="1:4" ht="15.75">
      <c r="A4" s="108" t="s">
        <v>343</v>
      </c>
      <c r="B4" s="108"/>
      <c r="C4" s="108"/>
      <c r="D4" s="108"/>
    </row>
    <row r="5" spans="1:4" ht="15.75">
      <c r="A5" s="108" t="s">
        <v>342</v>
      </c>
      <c r="B5" s="108"/>
      <c r="C5" s="108"/>
      <c r="D5" s="108"/>
    </row>
    <row r="6" spans="1:4" s="9" customFormat="1" ht="15.75">
      <c r="A6" s="109" t="s">
        <v>305</v>
      </c>
      <c r="B6" s="109"/>
      <c r="C6" s="109"/>
      <c r="D6" s="109"/>
    </row>
    <row r="7" spans="1:4" s="9" customFormat="1" ht="15.75">
      <c r="A7" s="109" t="s">
        <v>281</v>
      </c>
      <c r="B7" s="109"/>
      <c r="C7" s="109"/>
      <c r="D7" s="109"/>
    </row>
    <row r="8" spans="1:4" s="9" customFormat="1" ht="15.75">
      <c r="A8" s="109" t="s">
        <v>378</v>
      </c>
      <c r="B8" s="109"/>
      <c r="C8" s="109"/>
      <c r="D8" s="109"/>
    </row>
    <row r="9" spans="1:4" s="9" customFormat="1" ht="15.75">
      <c r="A9" s="10"/>
      <c r="B9" s="8"/>
      <c r="C9" s="8"/>
      <c r="D9" s="8"/>
    </row>
    <row r="10" spans="1:4" s="9" customFormat="1" ht="15.75">
      <c r="A10" s="106" t="s">
        <v>302</v>
      </c>
      <c r="B10" s="106"/>
      <c r="C10" s="106"/>
      <c r="D10" s="106"/>
    </row>
    <row r="11" spans="1:4" s="9" customFormat="1" ht="15.75">
      <c r="A11" s="39" t="s">
        <v>297</v>
      </c>
      <c r="B11" s="39" t="s">
        <v>303</v>
      </c>
      <c r="C11" s="39" t="s">
        <v>304</v>
      </c>
      <c r="D11" s="39" t="s">
        <v>299</v>
      </c>
    </row>
    <row r="12" spans="1:4" s="9" customFormat="1" ht="15.75">
      <c r="A12" s="41"/>
      <c r="B12" s="40"/>
      <c r="C12" s="40"/>
      <c r="D12" s="40"/>
    </row>
    <row r="13" spans="1:4" s="9" customFormat="1" ht="15.75">
      <c r="A13" s="11">
        <v>1</v>
      </c>
      <c r="B13" s="11">
        <v>3</v>
      </c>
      <c r="C13" s="11">
        <v>4</v>
      </c>
      <c r="D13" s="11">
        <v>5</v>
      </c>
    </row>
    <row r="14" spans="1:4" s="9" customFormat="1" ht="15.75">
      <c r="A14" s="12" t="s">
        <v>300</v>
      </c>
      <c r="B14" s="13"/>
      <c r="C14" s="13"/>
      <c r="D14" s="14">
        <f>D15+D18+D23+D43+D53+D56+D61+D69+D80+D83+D94+D98+D106+D110+D194+D201+D250+D257+D279+D288+D293+D296+D299+D306+D311+D320+D318</f>
        <v>1984809.2</v>
      </c>
    </row>
    <row r="15" spans="1:4" s="18" customFormat="1" ht="47.25">
      <c r="A15" s="12" t="s">
        <v>347</v>
      </c>
      <c r="B15" s="24" t="s">
        <v>277</v>
      </c>
      <c r="C15" s="24"/>
      <c r="D15" s="25">
        <f>D16</f>
        <v>2178.1</v>
      </c>
    </row>
    <row r="16" spans="1:4" s="18" customFormat="1" ht="15.75">
      <c r="A16" s="45" t="s">
        <v>408</v>
      </c>
      <c r="B16" s="4" t="s">
        <v>563</v>
      </c>
      <c r="C16" s="4"/>
      <c r="D16" s="23">
        <f>D17</f>
        <v>2178.1</v>
      </c>
    </row>
    <row r="17" spans="1:4" s="18" customFormat="1" ht="15.75">
      <c r="A17" s="22" t="s">
        <v>326</v>
      </c>
      <c r="B17" s="4" t="s">
        <v>563</v>
      </c>
      <c r="C17" s="4" t="s">
        <v>309</v>
      </c>
      <c r="D17" s="23">
        <v>2178.1</v>
      </c>
    </row>
    <row r="18" spans="1:4" s="21" customFormat="1" ht="63">
      <c r="A18" s="15" t="s">
        <v>317</v>
      </c>
      <c r="B18" s="16" t="s">
        <v>381</v>
      </c>
      <c r="C18" s="16"/>
      <c r="D18" s="17">
        <f>D19</f>
        <v>3855.1000000000004</v>
      </c>
    </row>
    <row r="19" spans="1:4" s="9" customFormat="1" ht="31.5">
      <c r="A19" s="22" t="s">
        <v>310</v>
      </c>
      <c r="B19" s="4" t="s">
        <v>431</v>
      </c>
      <c r="C19" s="4"/>
      <c r="D19" s="23">
        <f>D20+D21+D22</f>
        <v>3855.1000000000004</v>
      </c>
    </row>
    <row r="20" spans="1:4" s="9" customFormat="1" ht="63">
      <c r="A20" s="22" t="s">
        <v>311</v>
      </c>
      <c r="B20" s="4" t="s">
        <v>431</v>
      </c>
      <c r="C20" s="4" t="s">
        <v>306</v>
      </c>
      <c r="D20" s="23">
        <v>3137.3</v>
      </c>
    </row>
    <row r="21" spans="1:4" s="9" customFormat="1" ht="31.5">
      <c r="A21" s="22" t="s">
        <v>312</v>
      </c>
      <c r="B21" s="4" t="s">
        <v>431</v>
      </c>
      <c r="C21" s="4" t="s">
        <v>307</v>
      </c>
      <c r="D21" s="23">
        <v>657.8</v>
      </c>
    </row>
    <row r="22" spans="1:4" s="9" customFormat="1" ht="15.75">
      <c r="A22" s="22" t="s">
        <v>313</v>
      </c>
      <c r="B22" s="4" t="s">
        <v>431</v>
      </c>
      <c r="C22" s="4" t="s">
        <v>308</v>
      </c>
      <c r="D22" s="23">
        <v>60</v>
      </c>
    </row>
    <row r="23" spans="1:4" ht="47.25">
      <c r="A23" s="15" t="s">
        <v>318</v>
      </c>
      <c r="B23" s="16" t="s">
        <v>256</v>
      </c>
      <c r="C23" s="16"/>
      <c r="D23" s="17">
        <f>D24</f>
        <v>82733.8</v>
      </c>
    </row>
    <row r="24" spans="1:4" ht="47.25">
      <c r="A24" s="6" t="s">
        <v>426</v>
      </c>
      <c r="B24" s="19" t="s">
        <v>429</v>
      </c>
      <c r="C24" s="19"/>
      <c r="D24" s="20">
        <f>D25+D30+D32+D35+D38+D41</f>
        <v>82733.8</v>
      </c>
    </row>
    <row r="25" spans="1:4" ht="31.5">
      <c r="A25" s="22" t="s">
        <v>310</v>
      </c>
      <c r="B25" s="19" t="s">
        <v>427</v>
      </c>
      <c r="C25" s="19"/>
      <c r="D25" s="20">
        <f>D26+D27+D28+D29</f>
        <v>70032.3</v>
      </c>
    </row>
    <row r="26" spans="1:4" ht="63">
      <c r="A26" s="22" t="s">
        <v>311</v>
      </c>
      <c r="B26" s="4" t="s">
        <v>427</v>
      </c>
      <c r="C26" s="4" t="s">
        <v>306</v>
      </c>
      <c r="D26" s="23">
        <v>56232</v>
      </c>
    </row>
    <row r="27" spans="1:4" ht="31.5">
      <c r="A27" s="22" t="s">
        <v>312</v>
      </c>
      <c r="B27" s="4" t="s">
        <v>427</v>
      </c>
      <c r="C27" s="4" t="s">
        <v>307</v>
      </c>
      <c r="D27" s="23">
        <v>13072.6</v>
      </c>
    </row>
    <row r="28" spans="1:4" ht="15.75">
      <c r="A28" s="22" t="s">
        <v>326</v>
      </c>
      <c r="B28" s="4" t="s">
        <v>427</v>
      </c>
      <c r="C28" s="4" t="s">
        <v>309</v>
      </c>
      <c r="D28" s="23">
        <v>83.2</v>
      </c>
    </row>
    <row r="29" spans="1:4" ht="15.75">
      <c r="A29" s="22" t="s">
        <v>313</v>
      </c>
      <c r="B29" s="4" t="s">
        <v>427</v>
      </c>
      <c r="C29" s="4" t="s">
        <v>308</v>
      </c>
      <c r="D29" s="23">
        <v>644.5</v>
      </c>
    </row>
    <row r="30" spans="1:4" ht="31.5">
      <c r="A30" s="22" t="s">
        <v>319</v>
      </c>
      <c r="B30" s="4" t="s">
        <v>432</v>
      </c>
      <c r="C30" s="4"/>
      <c r="D30" s="23">
        <f>D31</f>
        <v>1827.7</v>
      </c>
    </row>
    <row r="31" spans="1:4" ht="63">
      <c r="A31" s="22" t="s">
        <v>311</v>
      </c>
      <c r="B31" s="4" t="s">
        <v>432</v>
      </c>
      <c r="C31" s="4" t="s">
        <v>306</v>
      </c>
      <c r="D31" s="23">
        <v>1827.7</v>
      </c>
    </row>
    <row r="32" spans="1:4" ht="47.25">
      <c r="A32" s="6" t="s">
        <v>440</v>
      </c>
      <c r="B32" s="19" t="s">
        <v>434</v>
      </c>
      <c r="C32" s="4"/>
      <c r="D32" s="23">
        <f>D33+D34</f>
        <v>5362.8</v>
      </c>
    </row>
    <row r="33" spans="1:4" ht="63">
      <c r="A33" s="22" t="s">
        <v>311</v>
      </c>
      <c r="B33" s="19" t="s">
        <v>434</v>
      </c>
      <c r="C33" s="4" t="s">
        <v>306</v>
      </c>
      <c r="D33" s="23">
        <v>3623.5</v>
      </c>
    </row>
    <row r="34" spans="1:4" ht="31.5">
      <c r="A34" s="22" t="s">
        <v>312</v>
      </c>
      <c r="B34" s="19" t="s">
        <v>434</v>
      </c>
      <c r="C34" s="4" t="s">
        <v>307</v>
      </c>
      <c r="D34" s="23">
        <v>1739.3</v>
      </c>
    </row>
    <row r="35" spans="1:4" ht="31.5">
      <c r="A35" s="22" t="s">
        <v>322</v>
      </c>
      <c r="B35" s="4" t="s">
        <v>435</v>
      </c>
      <c r="C35" s="4"/>
      <c r="D35" s="23">
        <f>D36+D37</f>
        <v>2893.7</v>
      </c>
    </row>
    <row r="36" spans="1:4" ht="63">
      <c r="A36" s="22" t="s">
        <v>311</v>
      </c>
      <c r="B36" s="4" t="s">
        <v>435</v>
      </c>
      <c r="C36" s="4" t="s">
        <v>306</v>
      </c>
      <c r="D36" s="23">
        <v>1947.1</v>
      </c>
    </row>
    <row r="37" spans="1:4" ht="31.5">
      <c r="A37" s="22" t="s">
        <v>312</v>
      </c>
      <c r="B37" s="4" t="s">
        <v>435</v>
      </c>
      <c r="C37" s="4" t="s">
        <v>307</v>
      </c>
      <c r="D37" s="23">
        <v>946.6</v>
      </c>
    </row>
    <row r="38" spans="1:4" ht="31.5">
      <c r="A38" s="22" t="s">
        <v>324</v>
      </c>
      <c r="B38" s="4" t="s">
        <v>436</v>
      </c>
      <c r="C38" s="4"/>
      <c r="D38" s="23">
        <f>D39+D40</f>
        <v>1617.3000000000002</v>
      </c>
    </row>
    <row r="39" spans="1:4" ht="63">
      <c r="A39" s="22" t="s">
        <v>311</v>
      </c>
      <c r="B39" s="4" t="s">
        <v>436</v>
      </c>
      <c r="C39" s="26">
        <v>100</v>
      </c>
      <c r="D39" s="38">
        <v>1290.9</v>
      </c>
    </row>
    <row r="40" spans="1:4" ht="31.5">
      <c r="A40" s="22" t="s">
        <v>312</v>
      </c>
      <c r="B40" s="4" t="s">
        <v>436</v>
      </c>
      <c r="C40" s="26">
        <v>200</v>
      </c>
      <c r="D40" s="26">
        <v>326.4</v>
      </c>
    </row>
    <row r="41" spans="1:4" ht="15.75">
      <c r="A41" s="22" t="s">
        <v>321</v>
      </c>
      <c r="B41" s="4" t="s">
        <v>565</v>
      </c>
      <c r="C41" s="4"/>
      <c r="D41" s="23">
        <f>D42</f>
        <v>1000</v>
      </c>
    </row>
    <row r="42" spans="1:4" ht="15.75">
      <c r="A42" s="22" t="s">
        <v>313</v>
      </c>
      <c r="B42" s="4" t="s">
        <v>565</v>
      </c>
      <c r="C42" s="4" t="s">
        <v>308</v>
      </c>
      <c r="D42" s="23">
        <v>1000</v>
      </c>
    </row>
    <row r="43" spans="1:4" ht="47.25">
      <c r="A43" s="12" t="s">
        <v>346</v>
      </c>
      <c r="B43" s="24" t="s">
        <v>276</v>
      </c>
      <c r="C43" s="19"/>
      <c r="D43" s="20">
        <f>D44+D50</f>
        <v>5616.900000000001</v>
      </c>
    </row>
    <row r="44" spans="1:4" ht="47.25">
      <c r="A44" s="6" t="s">
        <v>492</v>
      </c>
      <c r="B44" s="19" t="s">
        <v>541</v>
      </c>
      <c r="C44" s="19"/>
      <c r="D44" s="20">
        <f>D45+D48+D47</f>
        <v>255.1</v>
      </c>
    </row>
    <row r="45" spans="1:4" ht="15.75">
      <c r="A45" s="6" t="s">
        <v>252</v>
      </c>
      <c r="B45" s="19" t="s">
        <v>493</v>
      </c>
      <c r="C45" s="19"/>
      <c r="D45" s="20">
        <f>D46</f>
        <v>150</v>
      </c>
    </row>
    <row r="46" spans="1:4" ht="31.5">
      <c r="A46" s="6" t="s">
        <v>253</v>
      </c>
      <c r="B46" s="19" t="s">
        <v>493</v>
      </c>
      <c r="C46" s="19" t="s">
        <v>307</v>
      </c>
      <c r="D46" s="20">
        <v>150</v>
      </c>
    </row>
    <row r="47" spans="1:4" ht="31.5">
      <c r="A47" s="22" t="s">
        <v>327</v>
      </c>
      <c r="B47" s="19" t="s">
        <v>493</v>
      </c>
      <c r="C47" s="19" t="s">
        <v>315</v>
      </c>
      <c r="D47" s="20">
        <v>37.4</v>
      </c>
    </row>
    <row r="48" spans="1:4" ht="31.5">
      <c r="A48" s="22" t="s">
        <v>496</v>
      </c>
      <c r="B48" s="19" t="s">
        <v>374</v>
      </c>
      <c r="C48" s="4"/>
      <c r="D48" s="23">
        <f>D49</f>
        <v>67.7</v>
      </c>
    </row>
    <row r="49" spans="1:4" ht="31.5">
      <c r="A49" s="22" t="s">
        <v>327</v>
      </c>
      <c r="B49" s="19" t="s">
        <v>374</v>
      </c>
      <c r="C49" s="4" t="s">
        <v>315</v>
      </c>
      <c r="D49" s="23">
        <v>67.7</v>
      </c>
    </row>
    <row r="50" spans="1:4" ht="47.25">
      <c r="A50" s="6" t="s">
        <v>494</v>
      </c>
      <c r="B50" s="19" t="s">
        <v>540</v>
      </c>
      <c r="C50" s="19"/>
      <c r="D50" s="20">
        <f>D51</f>
        <v>5361.8</v>
      </c>
    </row>
    <row r="51" spans="1:4" ht="15.75">
      <c r="A51" s="6" t="s">
        <v>354</v>
      </c>
      <c r="B51" s="19" t="s">
        <v>495</v>
      </c>
      <c r="C51" s="4"/>
      <c r="D51" s="23">
        <f>D52</f>
        <v>5361.8</v>
      </c>
    </row>
    <row r="52" spans="1:4" ht="31.5">
      <c r="A52" s="22" t="s">
        <v>327</v>
      </c>
      <c r="B52" s="19" t="s">
        <v>495</v>
      </c>
      <c r="C52" s="4" t="s">
        <v>315</v>
      </c>
      <c r="D52" s="23">
        <v>5361.8</v>
      </c>
    </row>
    <row r="53" spans="1:4" ht="63">
      <c r="A53" s="12" t="s">
        <v>345</v>
      </c>
      <c r="B53" s="24" t="s">
        <v>264</v>
      </c>
      <c r="C53" s="24"/>
      <c r="D53" s="25">
        <f>D54</f>
        <v>500</v>
      </c>
    </row>
    <row r="54" spans="1:4" ht="31.5">
      <c r="A54" s="22" t="s">
        <v>449</v>
      </c>
      <c r="B54" s="4" t="s">
        <v>457</v>
      </c>
      <c r="C54" s="4"/>
      <c r="D54" s="23">
        <f>D55</f>
        <v>500</v>
      </c>
    </row>
    <row r="55" spans="1:4" ht="15.75">
      <c r="A55" s="22" t="s">
        <v>313</v>
      </c>
      <c r="B55" s="4" t="s">
        <v>457</v>
      </c>
      <c r="C55" s="4" t="s">
        <v>308</v>
      </c>
      <c r="D55" s="23">
        <v>500</v>
      </c>
    </row>
    <row r="56" spans="1:4" ht="63">
      <c r="A56" s="12" t="s">
        <v>349</v>
      </c>
      <c r="B56" s="16" t="s">
        <v>279</v>
      </c>
      <c r="C56" s="46"/>
      <c r="D56" s="17">
        <f>D57+D59</f>
        <v>540</v>
      </c>
    </row>
    <row r="57" spans="1:4" ht="31.5">
      <c r="A57" s="6" t="s">
        <v>358</v>
      </c>
      <c r="B57" s="19" t="s">
        <v>538</v>
      </c>
      <c r="C57" s="19"/>
      <c r="D57" s="20">
        <f>D58</f>
        <v>240</v>
      </c>
    </row>
    <row r="58" spans="1:4" ht="31.5">
      <c r="A58" s="22" t="s">
        <v>312</v>
      </c>
      <c r="B58" s="19" t="s">
        <v>538</v>
      </c>
      <c r="C58" s="19" t="s">
        <v>307</v>
      </c>
      <c r="D58" s="20">
        <v>240</v>
      </c>
    </row>
    <row r="59" spans="1:4" ht="31.5">
      <c r="A59" s="22" t="s">
        <v>562</v>
      </c>
      <c r="B59" s="4" t="s">
        <v>539</v>
      </c>
      <c r="C59" s="4"/>
      <c r="D59" s="23">
        <f>D60</f>
        <v>300</v>
      </c>
    </row>
    <row r="60" spans="1:4" ht="31.5">
      <c r="A60" s="22" t="s">
        <v>312</v>
      </c>
      <c r="B60" s="4" t="s">
        <v>539</v>
      </c>
      <c r="C60" s="4" t="s">
        <v>307</v>
      </c>
      <c r="D60" s="23">
        <v>300</v>
      </c>
    </row>
    <row r="61" spans="1:4" ht="47.25">
      <c r="A61" s="12" t="s">
        <v>471</v>
      </c>
      <c r="B61" s="24" t="s">
        <v>271</v>
      </c>
      <c r="C61" s="4"/>
      <c r="D61" s="17">
        <f>D62+D65+D67</f>
        <v>3542</v>
      </c>
    </row>
    <row r="62" spans="1:4" ht="47.25">
      <c r="A62" s="6" t="s">
        <v>443</v>
      </c>
      <c r="B62" s="4" t="s">
        <v>444</v>
      </c>
      <c r="C62" s="4"/>
      <c r="D62" s="23">
        <f>D64</f>
        <v>760.5</v>
      </c>
    </row>
    <row r="63" spans="1:4" ht="47.25">
      <c r="A63" s="6" t="s">
        <v>441</v>
      </c>
      <c r="B63" s="4" t="s">
        <v>442</v>
      </c>
      <c r="C63" s="4"/>
      <c r="D63" s="23">
        <f>D64</f>
        <v>760.5</v>
      </c>
    </row>
    <row r="64" spans="1:4" ht="31.5">
      <c r="A64" s="22" t="s">
        <v>312</v>
      </c>
      <c r="B64" s="4" t="s">
        <v>442</v>
      </c>
      <c r="C64" s="4" t="s">
        <v>307</v>
      </c>
      <c r="D64" s="23">
        <v>760.5</v>
      </c>
    </row>
    <row r="65" spans="1:4" ht="63">
      <c r="A65" s="6" t="s">
        <v>446</v>
      </c>
      <c r="B65" s="4" t="s">
        <v>445</v>
      </c>
      <c r="C65" s="4"/>
      <c r="D65" s="23">
        <f>D66</f>
        <v>480.3</v>
      </c>
    </row>
    <row r="66" spans="1:4" ht="31.5">
      <c r="A66" s="22" t="s">
        <v>312</v>
      </c>
      <c r="B66" s="4" t="s">
        <v>445</v>
      </c>
      <c r="C66" s="4" t="s">
        <v>307</v>
      </c>
      <c r="D66" s="23">
        <v>480.3</v>
      </c>
    </row>
    <row r="67" spans="1:4" ht="15.75" customHeight="1">
      <c r="A67" s="22" t="s">
        <v>601</v>
      </c>
      <c r="B67" s="4" t="s">
        <v>600</v>
      </c>
      <c r="C67" s="4"/>
      <c r="D67" s="23">
        <v>2301.2</v>
      </c>
    </row>
    <row r="68" spans="1:4" ht="31.5">
      <c r="A68" s="32" t="s">
        <v>327</v>
      </c>
      <c r="B68" s="4" t="s">
        <v>600</v>
      </c>
      <c r="C68" s="4" t="s">
        <v>315</v>
      </c>
      <c r="D68" s="23">
        <v>2301.2</v>
      </c>
    </row>
    <row r="69" spans="1:4" ht="47.25">
      <c r="A69" s="12" t="s">
        <v>334</v>
      </c>
      <c r="B69" s="24" t="s">
        <v>257</v>
      </c>
      <c r="C69" s="24"/>
      <c r="D69" s="25">
        <f>D70+D76</f>
        <v>59007.9</v>
      </c>
    </row>
    <row r="70" spans="1:4" ht="31.5">
      <c r="A70" s="1" t="s">
        <v>415</v>
      </c>
      <c r="B70" s="19" t="s">
        <v>362</v>
      </c>
      <c r="C70" s="2"/>
      <c r="D70" s="3">
        <f>D71+D73</f>
        <v>42968.9</v>
      </c>
    </row>
    <row r="71" spans="1:4" ht="15.75">
      <c r="A71" s="1" t="s">
        <v>359</v>
      </c>
      <c r="B71" s="2" t="s">
        <v>414</v>
      </c>
      <c r="C71" s="2"/>
      <c r="D71" s="3">
        <f>D72</f>
        <v>4458.1</v>
      </c>
    </row>
    <row r="72" spans="1:4" ht="15.75">
      <c r="A72" s="1" t="s">
        <v>325</v>
      </c>
      <c r="B72" s="2" t="s">
        <v>414</v>
      </c>
      <c r="C72" s="2" t="s">
        <v>314</v>
      </c>
      <c r="D72" s="3">
        <v>4458.1</v>
      </c>
    </row>
    <row r="73" spans="1:4" ht="31.5">
      <c r="A73" s="1" t="s">
        <v>360</v>
      </c>
      <c r="B73" s="2" t="s">
        <v>416</v>
      </c>
      <c r="C73" s="2"/>
      <c r="D73" s="3">
        <f>D74</f>
        <v>38510.8</v>
      </c>
    </row>
    <row r="74" spans="1:4" ht="15.75">
      <c r="A74" s="1" t="s">
        <v>325</v>
      </c>
      <c r="B74" s="2" t="s">
        <v>416</v>
      </c>
      <c r="C74" s="2" t="s">
        <v>314</v>
      </c>
      <c r="D74" s="3">
        <v>38510.8</v>
      </c>
    </row>
    <row r="75" spans="1:4" ht="46.5" customHeight="1">
      <c r="A75" s="22" t="s">
        <v>383</v>
      </c>
      <c r="B75" s="4" t="s">
        <v>564</v>
      </c>
      <c r="C75" s="2"/>
      <c r="D75" s="3">
        <f>D76</f>
        <v>16039</v>
      </c>
    </row>
    <row r="76" spans="1:4" ht="31.5">
      <c r="A76" s="22" t="s">
        <v>310</v>
      </c>
      <c r="B76" s="4" t="s">
        <v>382</v>
      </c>
      <c r="C76" s="4"/>
      <c r="D76" s="23">
        <f>D77+D78+D79</f>
        <v>16039</v>
      </c>
    </row>
    <row r="77" spans="1:4" ht="63">
      <c r="A77" s="22" t="s">
        <v>311</v>
      </c>
      <c r="B77" s="4" t="s">
        <v>382</v>
      </c>
      <c r="C77" s="4" t="s">
        <v>306</v>
      </c>
      <c r="D77" s="23">
        <v>14142.3</v>
      </c>
    </row>
    <row r="78" spans="1:4" ht="31.5">
      <c r="A78" s="22" t="s">
        <v>312</v>
      </c>
      <c r="B78" s="4" t="s">
        <v>382</v>
      </c>
      <c r="C78" s="4" t="s">
        <v>307</v>
      </c>
      <c r="D78" s="23">
        <v>1878.7</v>
      </c>
    </row>
    <row r="79" spans="1:4" ht="15.75">
      <c r="A79" s="22" t="s">
        <v>313</v>
      </c>
      <c r="B79" s="4" t="s">
        <v>382</v>
      </c>
      <c r="C79" s="4" t="s">
        <v>308</v>
      </c>
      <c r="D79" s="23">
        <v>18</v>
      </c>
    </row>
    <row r="80" spans="1:4" ht="78.75">
      <c r="A80" s="15" t="s">
        <v>290</v>
      </c>
      <c r="B80" s="16" t="s">
        <v>269</v>
      </c>
      <c r="C80" s="16"/>
      <c r="D80" s="17">
        <f>D81</f>
        <v>3618.5</v>
      </c>
    </row>
    <row r="81" spans="1:4" ht="47.25">
      <c r="A81" s="6" t="s">
        <v>548</v>
      </c>
      <c r="B81" s="4" t="s">
        <v>542</v>
      </c>
      <c r="C81" s="19"/>
      <c r="D81" s="20">
        <f>D82</f>
        <v>3618.5</v>
      </c>
    </row>
    <row r="82" spans="1:4" ht="15.75">
      <c r="A82" s="22" t="s">
        <v>326</v>
      </c>
      <c r="B82" s="4" t="s">
        <v>522</v>
      </c>
      <c r="C82" s="19" t="s">
        <v>309</v>
      </c>
      <c r="D82" s="20">
        <v>3618.5</v>
      </c>
    </row>
    <row r="83" spans="1:4" ht="47.25">
      <c r="A83" s="15" t="s">
        <v>351</v>
      </c>
      <c r="B83" s="16" t="s">
        <v>265</v>
      </c>
      <c r="C83" s="16"/>
      <c r="D83" s="17">
        <f>D84+D87</f>
        <v>3470.8</v>
      </c>
    </row>
    <row r="84" spans="1:4" ht="63">
      <c r="A84" s="6" t="s">
        <v>450</v>
      </c>
      <c r="B84" s="19" t="s">
        <v>451</v>
      </c>
      <c r="C84" s="19"/>
      <c r="D84" s="20">
        <f>D85</f>
        <v>2032.7</v>
      </c>
    </row>
    <row r="85" spans="1:4" ht="31.5">
      <c r="A85" s="6" t="s">
        <v>379</v>
      </c>
      <c r="B85" s="19" t="s">
        <v>452</v>
      </c>
      <c r="C85" s="19"/>
      <c r="D85" s="20">
        <f>D86</f>
        <v>2032.7</v>
      </c>
    </row>
    <row r="86" spans="1:4" ht="31.5">
      <c r="A86" s="22" t="s">
        <v>312</v>
      </c>
      <c r="B86" s="19" t="s">
        <v>452</v>
      </c>
      <c r="C86" s="19" t="s">
        <v>307</v>
      </c>
      <c r="D86" s="20">
        <v>2032.7</v>
      </c>
    </row>
    <row r="87" spans="1:4" ht="31.5">
      <c r="A87" s="22" t="s">
        <v>453</v>
      </c>
      <c r="B87" s="19" t="s">
        <v>454</v>
      </c>
      <c r="C87" s="19"/>
      <c r="D87" s="20">
        <f>D90+D92+D88</f>
        <v>1438.1</v>
      </c>
    </row>
    <row r="88" spans="1:4" ht="47.25">
      <c r="A88" s="22" t="s">
        <v>439</v>
      </c>
      <c r="B88" s="19" t="s">
        <v>438</v>
      </c>
      <c r="C88" s="19"/>
      <c r="D88" s="20">
        <v>53</v>
      </c>
    </row>
    <row r="89" spans="1:4" ht="31.5">
      <c r="A89" s="22" t="s">
        <v>363</v>
      </c>
      <c r="B89" s="19" t="s">
        <v>438</v>
      </c>
      <c r="C89" s="19" t="s">
        <v>316</v>
      </c>
      <c r="D89" s="20">
        <v>53</v>
      </c>
    </row>
    <row r="90" spans="1:4" ht="63">
      <c r="A90" s="22" t="s">
        <v>455</v>
      </c>
      <c r="B90" s="4" t="s">
        <v>458</v>
      </c>
      <c r="C90" s="4"/>
      <c r="D90" s="23">
        <f>D91</f>
        <v>189.1</v>
      </c>
    </row>
    <row r="91" spans="1:4" ht="31.5">
      <c r="A91" s="22" t="s">
        <v>312</v>
      </c>
      <c r="B91" s="4" t="s">
        <v>458</v>
      </c>
      <c r="C91" s="4" t="s">
        <v>307</v>
      </c>
      <c r="D91" s="23">
        <v>189.1</v>
      </c>
    </row>
    <row r="92" spans="1:4" ht="15.75">
      <c r="A92" s="22" t="s">
        <v>456</v>
      </c>
      <c r="B92" s="4" t="s">
        <v>459</v>
      </c>
      <c r="C92" s="4"/>
      <c r="D92" s="23">
        <f>D93</f>
        <v>1196</v>
      </c>
    </row>
    <row r="93" spans="1:4" ht="31.5">
      <c r="A93" s="22" t="s">
        <v>312</v>
      </c>
      <c r="B93" s="4" t="s">
        <v>459</v>
      </c>
      <c r="C93" s="4" t="s">
        <v>307</v>
      </c>
      <c r="D93" s="23">
        <v>1196</v>
      </c>
    </row>
    <row r="94" spans="1:4" ht="47.25">
      <c r="A94" s="12" t="s">
        <v>292</v>
      </c>
      <c r="B94" s="24" t="s">
        <v>259</v>
      </c>
      <c r="C94" s="4"/>
      <c r="D94" s="17">
        <f>D95+D97</f>
        <v>326.1</v>
      </c>
    </row>
    <row r="95" spans="1:4" ht="47.25">
      <c r="A95" s="6" t="s">
        <v>430</v>
      </c>
      <c r="B95" s="19" t="s">
        <v>260</v>
      </c>
      <c r="C95" s="19"/>
      <c r="D95" s="20">
        <f>D96</f>
        <v>260</v>
      </c>
    </row>
    <row r="96" spans="1:4" ht="31.5">
      <c r="A96" s="22" t="s">
        <v>312</v>
      </c>
      <c r="B96" s="4" t="s">
        <v>260</v>
      </c>
      <c r="C96" s="4" t="s">
        <v>307</v>
      </c>
      <c r="D96" s="23">
        <v>260</v>
      </c>
    </row>
    <row r="97" spans="1:4" ht="15.75">
      <c r="A97" s="22" t="s">
        <v>603</v>
      </c>
      <c r="B97" s="4" t="s">
        <v>602</v>
      </c>
      <c r="C97" s="4" t="s">
        <v>307</v>
      </c>
      <c r="D97" s="23">
        <v>66.1</v>
      </c>
    </row>
    <row r="98" spans="1:4" ht="63">
      <c r="A98" s="5" t="s">
        <v>289</v>
      </c>
      <c r="B98" s="97" t="s">
        <v>422</v>
      </c>
      <c r="C98" s="97"/>
      <c r="D98" s="98">
        <f>D100+D104+D102</f>
        <v>39193.1</v>
      </c>
    </row>
    <row r="99" spans="1:4" ht="94.5">
      <c r="A99" s="48" t="s">
        <v>501</v>
      </c>
      <c r="B99" s="19" t="s">
        <v>502</v>
      </c>
      <c r="C99" s="19"/>
      <c r="D99" s="20">
        <f>D100+D104+D102</f>
        <v>39193.1</v>
      </c>
    </row>
    <row r="100" spans="1:4" ht="15.75">
      <c r="A100" s="6" t="s">
        <v>355</v>
      </c>
      <c r="B100" s="19" t="s">
        <v>503</v>
      </c>
      <c r="C100" s="19"/>
      <c r="D100" s="20">
        <f>D101</f>
        <v>12621.9</v>
      </c>
    </row>
    <row r="101" spans="1:4" ht="31.5">
      <c r="A101" s="32" t="s">
        <v>327</v>
      </c>
      <c r="B101" s="19" t="s">
        <v>503</v>
      </c>
      <c r="C101" s="19" t="s">
        <v>315</v>
      </c>
      <c r="D101" s="20">
        <v>12621.9</v>
      </c>
    </row>
    <row r="102" spans="1:4" ht="15.75">
      <c r="A102" s="32" t="s">
        <v>361</v>
      </c>
      <c r="B102" s="19" t="s">
        <v>604</v>
      </c>
      <c r="C102" s="19"/>
      <c r="D102" s="20">
        <f>D103</f>
        <v>474.4</v>
      </c>
    </row>
    <row r="103" spans="1:4" ht="31.5">
      <c r="A103" s="32" t="s">
        <v>327</v>
      </c>
      <c r="B103" s="19" t="s">
        <v>604</v>
      </c>
      <c r="C103" s="19" t="s">
        <v>315</v>
      </c>
      <c r="D103" s="20">
        <v>474.4</v>
      </c>
    </row>
    <row r="104" spans="1:4" ht="94.5">
      <c r="A104" s="44" t="s">
        <v>406</v>
      </c>
      <c r="B104" s="19" t="s">
        <v>504</v>
      </c>
      <c r="C104" s="19"/>
      <c r="D104" s="20">
        <f>D105</f>
        <v>26096.8</v>
      </c>
    </row>
    <row r="105" spans="1:4" ht="31.5">
      <c r="A105" s="32" t="s">
        <v>327</v>
      </c>
      <c r="B105" s="19" t="s">
        <v>504</v>
      </c>
      <c r="C105" s="19" t="s">
        <v>315</v>
      </c>
      <c r="D105" s="20">
        <v>26096.8</v>
      </c>
    </row>
    <row r="106" spans="1:4" ht="63">
      <c r="A106" s="12" t="s">
        <v>344</v>
      </c>
      <c r="B106" s="54" t="s">
        <v>384</v>
      </c>
      <c r="C106" s="54"/>
      <c r="D106" s="55">
        <f>D107</f>
        <v>3413.1000000000004</v>
      </c>
    </row>
    <row r="107" spans="1:4" ht="15.75">
      <c r="A107" s="22" t="s">
        <v>329</v>
      </c>
      <c r="B107" s="42" t="s">
        <v>262</v>
      </c>
      <c r="C107" s="27"/>
      <c r="D107" s="28">
        <f>D108+D109</f>
        <v>3413.1000000000004</v>
      </c>
    </row>
    <row r="108" spans="1:4" ht="63">
      <c r="A108" s="22" t="s">
        <v>311</v>
      </c>
      <c r="B108" s="42" t="s">
        <v>262</v>
      </c>
      <c r="C108" s="27" t="s">
        <v>306</v>
      </c>
      <c r="D108" s="28">
        <v>3196.3</v>
      </c>
    </row>
    <row r="109" spans="1:4" ht="31.5">
      <c r="A109" s="22" t="s">
        <v>312</v>
      </c>
      <c r="B109" s="42" t="s">
        <v>262</v>
      </c>
      <c r="C109" s="27" t="s">
        <v>307</v>
      </c>
      <c r="D109" s="28">
        <v>216.8</v>
      </c>
    </row>
    <row r="110" spans="1:4" ht="63">
      <c r="A110" s="29" t="s">
        <v>283</v>
      </c>
      <c r="B110" s="24" t="s">
        <v>268</v>
      </c>
      <c r="C110" s="24"/>
      <c r="D110" s="25">
        <f>D111+D128+D163+D171+D178+D183</f>
        <v>1278919.9999999998</v>
      </c>
    </row>
    <row r="111" spans="1:4" ht="47.25">
      <c r="A111" s="22" t="s">
        <v>284</v>
      </c>
      <c r="B111" s="4" t="s">
        <v>273</v>
      </c>
      <c r="C111" s="4"/>
      <c r="D111" s="23">
        <f>D114+D116+D118+D120+D122+D124+D126+D112</f>
        <v>475883.89999999997</v>
      </c>
    </row>
    <row r="112" spans="1:4" ht="31.5">
      <c r="A112" s="22" t="s">
        <v>341</v>
      </c>
      <c r="B112" s="4" t="s">
        <v>340</v>
      </c>
      <c r="C112" s="4"/>
      <c r="D112" s="23">
        <v>169</v>
      </c>
    </row>
    <row r="113" spans="1:4" ht="31.5">
      <c r="A113" s="22" t="s">
        <v>327</v>
      </c>
      <c r="B113" s="4" t="s">
        <v>340</v>
      </c>
      <c r="C113" s="4" t="s">
        <v>315</v>
      </c>
      <c r="D113" s="23">
        <v>169</v>
      </c>
    </row>
    <row r="114" spans="1:4" ht="15.75">
      <c r="A114" s="22" t="s">
        <v>285</v>
      </c>
      <c r="B114" s="4" t="s">
        <v>475</v>
      </c>
      <c r="C114" s="4"/>
      <c r="D114" s="23">
        <f>D115</f>
        <v>112173.7</v>
      </c>
    </row>
    <row r="115" spans="1:4" ht="31.5">
      <c r="A115" s="22" t="s">
        <v>327</v>
      </c>
      <c r="B115" s="4" t="s">
        <v>475</v>
      </c>
      <c r="C115" s="4" t="s">
        <v>315</v>
      </c>
      <c r="D115" s="23">
        <v>112173.7</v>
      </c>
    </row>
    <row r="116" spans="1:4" ht="47.25">
      <c r="A116" s="22" t="s">
        <v>336</v>
      </c>
      <c r="B116" s="4" t="s">
        <v>526</v>
      </c>
      <c r="C116" s="4"/>
      <c r="D116" s="23">
        <f>D117</f>
        <v>23578.3</v>
      </c>
    </row>
    <row r="117" spans="1:4" ht="31.5">
      <c r="A117" s="22" t="s">
        <v>327</v>
      </c>
      <c r="B117" s="4" t="s">
        <v>526</v>
      </c>
      <c r="C117" s="4" t="s">
        <v>315</v>
      </c>
      <c r="D117" s="23">
        <v>23578.3</v>
      </c>
    </row>
    <row r="118" spans="1:4" ht="78.75">
      <c r="A118" s="30" t="s">
        <v>386</v>
      </c>
      <c r="B118" s="4" t="s">
        <v>476</v>
      </c>
      <c r="C118" s="4"/>
      <c r="D118" s="23">
        <f>D119</f>
        <v>240462.6</v>
      </c>
    </row>
    <row r="119" spans="1:4" ht="31.5">
      <c r="A119" s="22" t="s">
        <v>327</v>
      </c>
      <c r="B119" s="4" t="s">
        <v>476</v>
      </c>
      <c r="C119" s="4" t="s">
        <v>315</v>
      </c>
      <c r="D119" s="23">
        <v>240462.6</v>
      </c>
    </row>
    <row r="120" spans="1:4" ht="78.75">
      <c r="A120" s="30" t="s">
        <v>387</v>
      </c>
      <c r="B120" s="4" t="s">
        <v>477</v>
      </c>
      <c r="C120" s="4"/>
      <c r="D120" s="23">
        <f>D121</f>
        <v>2842.4</v>
      </c>
    </row>
    <row r="121" spans="1:4" ht="31.5">
      <c r="A121" s="22" t="s">
        <v>327</v>
      </c>
      <c r="B121" s="4" t="s">
        <v>477</v>
      </c>
      <c r="C121" s="4" t="s">
        <v>315</v>
      </c>
      <c r="D121" s="23">
        <v>2842.4</v>
      </c>
    </row>
    <row r="122" spans="1:4" ht="78.75">
      <c r="A122" s="30" t="s">
        <v>388</v>
      </c>
      <c r="B122" s="4" t="s">
        <v>478</v>
      </c>
      <c r="C122" s="4"/>
      <c r="D122" s="23">
        <f>D123</f>
        <v>89429.6</v>
      </c>
    </row>
    <row r="123" spans="1:4" ht="31.5">
      <c r="A123" s="22" t="s">
        <v>327</v>
      </c>
      <c r="B123" s="4" t="s">
        <v>478</v>
      </c>
      <c r="C123" s="4" t="s">
        <v>315</v>
      </c>
      <c r="D123" s="23">
        <v>89429.6</v>
      </c>
    </row>
    <row r="124" spans="1:4" ht="126">
      <c r="A124" s="30" t="s">
        <v>398</v>
      </c>
      <c r="B124" s="4" t="s">
        <v>479</v>
      </c>
      <c r="C124" s="4"/>
      <c r="D124" s="23">
        <f>D125</f>
        <v>1054.8</v>
      </c>
    </row>
    <row r="125" spans="1:4" ht="31.5">
      <c r="A125" s="22" t="s">
        <v>327</v>
      </c>
      <c r="B125" s="4" t="s">
        <v>479</v>
      </c>
      <c r="C125" s="4" t="s">
        <v>315</v>
      </c>
      <c r="D125" s="23">
        <v>1054.8</v>
      </c>
    </row>
    <row r="126" spans="1:4" ht="63">
      <c r="A126" s="102" t="s">
        <v>35</v>
      </c>
      <c r="B126" s="103" t="s">
        <v>389</v>
      </c>
      <c r="C126" s="103"/>
      <c r="D126" s="104">
        <f>D127</f>
        <v>6173.5</v>
      </c>
    </row>
    <row r="127" spans="1:4" ht="31.5">
      <c r="A127" s="102" t="s">
        <v>327</v>
      </c>
      <c r="B127" s="103" t="s">
        <v>389</v>
      </c>
      <c r="C127" s="103" t="s">
        <v>315</v>
      </c>
      <c r="D127" s="104">
        <v>6173.5</v>
      </c>
    </row>
    <row r="128" spans="1:4" ht="47.25">
      <c r="A128" s="22" t="s">
        <v>338</v>
      </c>
      <c r="B128" s="4" t="s">
        <v>274</v>
      </c>
      <c r="C128" s="4"/>
      <c r="D128" s="23">
        <f>D129+D133+D139+D143+D151+D153+D155+D157+D159+D161+D141+D145+D147+D149+D135+D137</f>
        <v>670929.3999999998</v>
      </c>
    </row>
    <row r="129" spans="1:4" ht="31.5">
      <c r="A129" s="22" t="s">
        <v>399</v>
      </c>
      <c r="B129" s="4" t="s">
        <v>266</v>
      </c>
      <c r="C129" s="4"/>
      <c r="D129" s="20">
        <f>D130+D132+D131</f>
        <v>162682.9</v>
      </c>
    </row>
    <row r="130" spans="1:4" ht="63">
      <c r="A130" s="22" t="s">
        <v>311</v>
      </c>
      <c r="B130" s="4" t="s">
        <v>266</v>
      </c>
      <c r="C130" s="4" t="s">
        <v>306</v>
      </c>
      <c r="D130" s="20">
        <v>4618.8</v>
      </c>
    </row>
    <row r="131" spans="1:4" ht="31.5">
      <c r="A131" s="22" t="s">
        <v>312</v>
      </c>
      <c r="B131" s="4" t="s">
        <v>266</v>
      </c>
      <c r="C131" s="4" t="s">
        <v>307</v>
      </c>
      <c r="D131" s="20">
        <v>27115.3</v>
      </c>
    </row>
    <row r="132" spans="1:4" ht="31.5">
      <c r="A132" s="22" t="s">
        <v>327</v>
      </c>
      <c r="B132" s="4" t="s">
        <v>266</v>
      </c>
      <c r="C132" s="4" t="s">
        <v>315</v>
      </c>
      <c r="D132" s="20">
        <v>130948.8</v>
      </c>
    </row>
    <row r="133" spans="1:4" ht="15.75">
      <c r="A133" s="22" t="s">
        <v>330</v>
      </c>
      <c r="B133" s="4" t="s">
        <v>480</v>
      </c>
      <c r="C133" s="4"/>
      <c r="D133" s="23">
        <f>D134</f>
        <v>32748.3</v>
      </c>
    </row>
    <row r="134" spans="1:4" ht="31.5">
      <c r="A134" s="22" t="s">
        <v>327</v>
      </c>
      <c r="B134" s="4" t="s">
        <v>480</v>
      </c>
      <c r="C134" s="4" t="s">
        <v>315</v>
      </c>
      <c r="D134" s="23">
        <v>32748.3</v>
      </c>
    </row>
    <row r="135" spans="1:4" ht="15.75">
      <c r="A135" s="22" t="s">
        <v>377</v>
      </c>
      <c r="B135" s="4" t="s">
        <v>390</v>
      </c>
      <c r="C135" s="4"/>
      <c r="D135" s="23">
        <f>D136</f>
        <v>2832.3</v>
      </c>
    </row>
    <row r="136" spans="1:4" ht="31.5">
      <c r="A136" s="22" t="s">
        <v>327</v>
      </c>
      <c r="B136" s="4" t="s">
        <v>390</v>
      </c>
      <c r="C136" s="4" t="s">
        <v>315</v>
      </c>
      <c r="D136" s="23">
        <v>2832.3</v>
      </c>
    </row>
    <row r="137" spans="1:4" ht="15.75">
      <c r="A137" s="22" t="s">
        <v>341</v>
      </c>
      <c r="B137" s="4" t="s">
        <v>391</v>
      </c>
      <c r="C137" s="4"/>
      <c r="D137" s="23">
        <f>D138</f>
        <v>5308.2</v>
      </c>
    </row>
    <row r="138" spans="1:4" ht="31.5">
      <c r="A138" s="22" t="s">
        <v>327</v>
      </c>
      <c r="B138" s="4" t="s">
        <v>391</v>
      </c>
      <c r="C138" s="4" t="s">
        <v>315</v>
      </c>
      <c r="D138" s="23">
        <v>5308.2</v>
      </c>
    </row>
    <row r="139" spans="1:4" ht="15.75">
      <c r="A139" s="22" t="s">
        <v>332</v>
      </c>
      <c r="B139" s="4" t="s">
        <v>500</v>
      </c>
      <c r="C139" s="4"/>
      <c r="D139" s="23">
        <f>D140</f>
        <v>500</v>
      </c>
    </row>
    <row r="140" spans="1:4" ht="31.5">
      <c r="A140" s="22" t="s">
        <v>312</v>
      </c>
      <c r="B140" s="4" t="s">
        <v>500</v>
      </c>
      <c r="C140" s="4" t="s">
        <v>307</v>
      </c>
      <c r="D140" s="23">
        <v>500</v>
      </c>
    </row>
    <row r="141" spans="1:4" ht="47.25">
      <c r="A141" s="22" t="s">
        <v>482</v>
      </c>
      <c r="B141" s="4" t="s">
        <v>483</v>
      </c>
      <c r="C141" s="4"/>
      <c r="D141" s="23">
        <f>D142</f>
        <v>9720</v>
      </c>
    </row>
    <row r="142" spans="1:4" ht="31.5">
      <c r="A142" s="22" t="s">
        <v>327</v>
      </c>
      <c r="B142" s="4" t="s">
        <v>483</v>
      </c>
      <c r="C142" s="4" t="s">
        <v>315</v>
      </c>
      <c r="D142" s="23">
        <v>9720</v>
      </c>
    </row>
    <row r="143" spans="1:4" ht="78.75">
      <c r="A143" s="30" t="s">
        <v>400</v>
      </c>
      <c r="B143" s="4" t="s">
        <v>481</v>
      </c>
      <c r="C143" s="4"/>
      <c r="D143" s="23">
        <f>D144</f>
        <v>339551.4</v>
      </c>
    </row>
    <row r="144" spans="1:4" ht="31.5">
      <c r="A144" s="22" t="s">
        <v>327</v>
      </c>
      <c r="B144" s="4" t="s">
        <v>481</v>
      </c>
      <c r="C144" s="4" t="s">
        <v>315</v>
      </c>
      <c r="D144" s="23">
        <v>339551.4</v>
      </c>
    </row>
    <row r="145" spans="1:5" ht="47.25">
      <c r="A145" s="102" t="s">
        <v>37</v>
      </c>
      <c r="B145" s="103" t="s">
        <v>393</v>
      </c>
      <c r="C145" s="103"/>
      <c r="D145" s="104">
        <v>4846.3</v>
      </c>
      <c r="E145" s="105"/>
    </row>
    <row r="146" spans="1:5" ht="31.5">
      <c r="A146" s="102" t="s">
        <v>327</v>
      </c>
      <c r="B146" s="103" t="s">
        <v>393</v>
      </c>
      <c r="C146" s="103" t="s">
        <v>315</v>
      </c>
      <c r="D146" s="104">
        <v>4846.3</v>
      </c>
      <c r="E146" s="105"/>
    </row>
    <row r="147" spans="1:5" ht="47.25">
      <c r="A147" s="102" t="s">
        <v>36</v>
      </c>
      <c r="B147" s="103" t="s">
        <v>395</v>
      </c>
      <c r="C147" s="103"/>
      <c r="D147" s="104">
        <v>2102.1</v>
      </c>
      <c r="E147" s="105"/>
    </row>
    <row r="148" spans="1:5" ht="31.5">
      <c r="A148" s="102" t="s">
        <v>327</v>
      </c>
      <c r="B148" s="103" t="s">
        <v>395</v>
      </c>
      <c r="C148" s="103" t="s">
        <v>315</v>
      </c>
      <c r="D148" s="104">
        <v>2102.1</v>
      </c>
      <c r="E148" s="105"/>
    </row>
    <row r="149" spans="1:5" ht="63">
      <c r="A149" s="102" t="s">
        <v>38</v>
      </c>
      <c r="B149" s="103" t="s">
        <v>394</v>
      </c>
      <c r="C149" s="103"/>
      <c r="D149" s="104">
        <v>49288.2</v>
      </c>
      <c r="E149" s="105"/>
    </row>
    <row r="150" spans="1:5" ht="31.5">
      <c r="A150" s="102" t="s">
        <v>327</v>
      </c>
      <c r="B150" s="103" t="s">
        <v>394</v>
      </c>
      <c r="C150" s="103" t="s">
        <v>315</v>
      </c>
      <c r="D150" s="104">
        <v>49288.2</v>
      </c>
      <c r="E150" s="105"/>
    </row>
    <row r="151" spans="1:4" ht="94.5">
      <c r="A151" s="30" t="s">
        <v>401</v>
      </c>
      <c r="B151" s="4" t="s">
        <v>484</v>
      </c>
      <c r="C151" s="4"/>
      <c r="D151" s="23">
        <f>D152</f>
        <v>12445.2</v>
      </c>
    </row>
    <row r="152" spans="1:4" ht="31.5">
      <c r="A152" s="22" t="s">
        <v>327</v>
      </c>
      <c r="B152" s="4" t="s">
        <v>484</v>
      </c>
      <c r="C152" s="4" t="s">
        <v>315</v>
      </c>
      <c r="D152" s="23">
        <v>12445.2</v>
      </c>
    </row>
    <row r="153" spans="1:4" ht="31.5">
      <c r="A153" s="31" t="s">
        <v>528</v>
      </c>
      <c r="B153" s="4" t="s">
        <v>527</v>
      </c>
      <c r="C153" s="4"/>
      <c r="D153" s="23">
        <f>D154</f>
        <v>561.6</v>
      </c>
    </row>
    <row r="154" spans="1:4" ht="15.75">
      <c r="A154" s="22" t="s">
        <v>326</v>
      </c>
      <c r="B154" s="4" t="s">
        <v>527</v>
      </c>
      <c r="C154" s="4" t="s">
        <v>309</v>
      </c>
      <c r="D154" s="23">
        <v>561.6</v>
      </c>
    </row>
    <row r="155" spans="1:4" ht="63">
      <c r="A155" s="22" t="s">
        <v>409</v>
      </c>
      <c r="B155" s="4" t="s">
        <v>523</v>
      </c>
      <c r="C155" s="4"/>
      <c r="D155" s="23">
        <f>D156</f>
        <v>7674.5</v>
      </c>
    </row>
    <row r="156" spans="1:4" ht="31.5">
      <c r="A156" s="22" t="s">
        <v>327</v>
      </c>
      <c r="B156" s="4" t="s">
        <v>523</v>
      </c>
      <c r="C156" s="4" t="s">
        <v>315</v>
      </c>
      <c r="D156" s="23">
        <v>7674.5</v>
      </c>
    </row>
    <row r="157" spans="1:4" ht="78.75">
      <c r="A157" s="30" t="s">
        <v>410</v>
      </c>
      <c r="B157" s="4" t="s">
        <v>524</v>
      </c>
      <c r="C157" s="4"/>
      <c r="D157" s="23">
        <f>D158</f>
        <v>2624.7</v>
      </c>
    </row>
    <row r="158" spans="1:4" ht="31.5">
      <c r="A158" s="22" t="s">
        <v>327</v>
      </c>
      <c r="B158" s="4" t="s">
        <v>524</v>
      </c>
      <c r="C158" s="4" t="s">
        <v>315</v>
      </c>
      <c r="D158" s="23">
        <v>2624.7</v>
      </c>
    </row>
    <row r="159" spans="1:4" ht="157.5">
      <c r="A159" s="30" t="s">
        <v>402</v>
      </c>
      <c r="B159" s="4" t="s">
        <v>485</v>
      </c>
      <c r="C159" s="4"/>
      <c r="D159" s="23">
        <f>D160</f>
        <v>37679</v>
      </c>
    </row>
    <row r="160" spans="1:4" ht="31.5">
      <c r="A160" s="22" t="s">
        <v>327</v>
      </c>
      <c r="B160" s="4" t="s">
        <v>485</v>
      </c>
      <c r="C160" s="4" t="s">
        <v>315</v>
      </c>
      <c r="D160" s="23">
        <v>37679</v>
      </c>
    </row>
    <row r="161" spans="1:4" ht="63">
      <c r="A161" s="22" t="s">
        <v>403</v>
      </c>
      <c r="B161" s="4" t="s">
        <v>392</v>
      </c>
      <c r="C161" s="4"/>
      <c r="D161" s="23">
        <f>D162</f>
        <v>364.7</v>
      </c>
    </row>
    <row r="162" spans="1:4" ht="31.5">
      <c r="A162" s="22" t="s">
        <v>327</v>
      </c>
      <c r="B162" s="4" t="s">
        <v>392</v>
      </c>
      <c r="C162" s="4" t="s">
        <v>315</v>
      </c>
      <c r="D162" s="23">
        <v>364.7</v>
      </c>
    </row>
    <row r="163" spans="1:4" ht="47.25">
      <c r="A163" s="15" t="s">
        <v>335</v>
      </c>
      <c r="B163" s="16" t="s">
        <v>275</v>
      </c>
      <c r="C163" s="16"/>
      <c r="D163" s="17">
        <f>D164+D167+D169</f>
        <v>26177.1</v>
      </c>
    </row>
    <row r="164" spans="1:4" ht="15.75">
      <c r="A164" s="22" t="s">
        <v>286</v>
      </c>
      <c r="B164" s="19" t="s">
        <v>488</v>
      </c>
      <c r="C164" s="19"/>
      <c r="D164" s="20">
        <f>D166+D165</f>
        <v>11835.5</v>
      </c>
    </row>
    <row r="165" spans="1:4" ht="31.5">
      <c r="A165" s="22" t="s">
        <v>312</v>
      </c>
      <c r="B165" s="19" t="s">
        <v>488</v>
      </c>
      <c r="C165" s="19" t="s">
        <v>307</v>
      </c>
      <c r="D165" s="20">
        <v>50</v>
      </c>
    </row>
    <row r="166" spans="1:4" ht="31.5">
      <c r="A166" s="22" t="s">
        <v>327</v>
      </c>
      <c r="B166" s="19" t="s">
        <v>488</v>
      </c>
      <c r="C166" s="4" t="s">
        <v>315</v>
      </c>
      <c r="D166" s="23">
        <v>11785.5</v>
      </c>
    </row>
    <row r="167" spans="1:4" ht="63">
      <c r="A167" s="22" t="s">
        <v>404</v>
      </c>
      <c r="B167" s="19" t="s">
        <v>489</v>
      </c>
      <c r="C167" s="4"/>
      <c r="D167" s="23">
        <f>D168</f>
        <v>13466</v>
      </c>
    </row>
    <row r="168" spans="1:4" ht="31.5">
      <c r="A168" s="22" t="s">
        <v>327</v>
      </c>
      <c r="B168" s="19" t="s">
        <v>489</v>
      </c>
      <c r="C168" s="4" t="s">
        <v>315</v>
      </c>
      <c r="D168" s="23">
        <v>13466</v>
      </c>
    </row>
    <row r="169" spans="1:4" ht="31.5">
      <c r="A169" s="22" t="s">
        <v>39</v>
      </c>
      <c r="B169" s="19" t="s">
        <v>396</v>
      </c>
      <c r="C169" s="4"/>
      <c r="D169" s="23">
        <v>875.6</v>
      </c>
    </row>
    <row r="170" spans="1:4" ht="31.5">
      <c r="A170" s="22" t="s">
        <v>327</v>
      </c>
      <c r="B170" s="19" t="s">
        <v>396</v>
      </c>
      <c r="C170" s="4" t="s">
        <v>315</v>
      </c>
      <c r="D170" s="23">
        <v>875.6</v>
      </c>
    </row>
    <row r="171" spans="1:4" ht="47.25">
      <c r="A171" s="6" t="s">
        <v>288</v>
      </c>
      <c r="B171" s="16" t="s">
        <v>293</v>
      </c>
      <c r="C171" s="16"/>
      <c r="D171" s="17">
        <f>D174+D176+D173</f>
        <v>28955</v>
      </c>
    </row>
    <row r="172" spans="1:4" ht="15.75">
      <c r="A172" s="6" t="s">
        <v>40</v>
      </c>
      <c r="B172" s="19" t="s">
        <v>397</v>
      </c>
      <c r="C172" s="4"/>
      <c r="D172" s="20">
        <v>313.6</v>
      </c>
    </row>
    <row r="173" spans="1:4" ht="31.5">
      <c r="A173" s="22" t="s">
        <v>327</v>
      </c>
      <c r="B173" s="19" t="s">
        <v>397</v>
      </c>
      <c r="C173" s="4" t="s">
        <v>315</v>
      </c>
      <c r="D173" s="20">
        <v>313.6</v>
      </c>
    </row>
    <row r="174" spans="1:4" ht="15.75">
      <c r="A174" s="22" t="s">
        <v>331</v>
      </c>
      <c r="B174" s="4" t="s">
        <v>497</v>
      </c>
      <c r="C174" s="26"/>
      <c r="D174" s="23">
        <f>D175</f>
        <v>10961.5</v>
      </c>
    </row>
    <row r="175" spans="1:4" ht="31.5">
      <c r="A175" s="22" t="s">
        <v>327</v>
      </c>
      <c r="B175" s="4" t="s">
        <v>497</v>
      </c>
      <c r="C175" s="4" t="s">
        <v>315</v>
      </c>
      <c r="D175" s="23">
        <v>10961.5</v>
      </c>
    </row>
    <row r="176" spans="1:4" ht="63">
      <c r="A176" s="22" t="s">
        <v>405</v>
      </c>
      <c r="B176" s="4" t="s">
        <v>498</v>
      </c>
      <c r="C176" s="4"/>
      <c r="D176" s="23">
        <f>D177</f>
        <v>17679.9</v>
      </c>
    </row>
    <row r="177" spans="1:4" ht="31.5">
      <c r="A177" s="22" t="s">
        <v>327</v>
      </c>
      <c r="B177" s="4" t="s">
        <v>498</v>
      </c>
      <c r="C177" s="4" t="s">
        <v>315</v>
      </c>
      <c r="D177" s="23">
        <v>17679.9</v>
      </c>
    </row>
    <row r="178" spans="1:4" ht="47.25">
      <c r="A178" s="22" t="s">
        <v>296</v>
      </c>
      <c r="B178" s="16" t="s">
        <v>294</v>
      </c>
      <c r="C178" s="16"/>
      <c r="D178" s="17">
        <f>D179</f>
        <v>38887.899999999994</v>
      </c>
    </row>
    <row r="179" spans="1:4" ht="15.75">
      <c r="A179" s="6" t="s">
        <v>287</v>
      </c>
      <c r="B179" s="19" t="s">
        <v>499</v>
      </c>
      <c r="C179" s="19"/>
      <c r="D179" s="20">
        <f>D180+D181+D182</f>
        <v>38887.899999999994</v>
      </c>
    </row>
    <row r="180" spans="1:4" ht="63">
      <c r="A180" s="22" t="s">
        <v>311</v>
      </c>
      <c r="B180" s="19" t="s">
        <v>499</v>
      </c>
      <c r="C180" s="4" t="s">
        <v>306</v>
      </c>
      <c r="D180" s="23">
        <v>31265.1</v>
      </c>
    </row>
    <row r="181" spans="1:4" ht="31.5">
      <c r="A181" s="22" t="s">
        <v>312</v>
      </c>
      <c r="B181" s="19" t="s">
        <v>499</v>
      </c>
      <c r="C181" s="4" t="s">
        <v>307</v>
      </c>
      <c r="D181" s="23">
        <v>7280.1</v>
      </c>
    </row>
    <row r="182" spans="1:4" ht="15.75">
      <c r="A182" s="22" t="s">
        <v>313</v>
      </c>
      <c r="B182" s="19" t="s">
        <v>499</v>
      </c>
      <c r="C182" s="4" t="s">
        <v>308</v>
      </c>
      <c r="D182" s="23">
        <v>342.7</v>
      </c>
    </row>
    <row r="183" spans="1:4" ht="63">
      <c r="A183" s="6" t="s">
        <v>370</v>
      </c>
      <c r="B183" s="4" t="s">
        <v>295</v>
      </c>
      <c r="C183" s="4"/>
      <c r="D183" s="23">
        <f>D184+D186+D188+D190+D192</f>
        <v>38086.700000000004</v>
      </c>
    </row>
    <row r="184" spans="1:4" ht="31.5">
      <c r="A184" s="22" t="s">
        <v>323</v>
      </c>
      <c r="B184" s="4" t="s">
        <v>530</v>
      </c>
      <c r="C184" s="4"/>
      <c r="D184" s="23">
        <f>D185</f>
        <v>280</v>
      </c>
    </row>
    <row r="185" spans="1:4" ht="31.5">
      <c r="A185" s="22" t="s">
        <v>312</v>
      </c>
      <c r="B185" s="4" t="s">
        <v>530</v>
      </c>
      <c r="C185" s="4" t="s">
        <v>307</v>
      </c>
      <c r="D185" s="23">
        <v>280</v>
      </c>
    </row>
    <row r="186" spans="1:4" ht="47.25">
      <c r="A186" s="6" t="s">
        <v>337</v>
      </c>
      <c r="B186" s="4" t="s">
        <v>529</v>
      </c>
      <c r="C186" s="4"/>
      <c r="D186" s="23">
        <f>D187</f>
        <v>1632.4</v>
      </c>
    </row>
    <row r="187" spans="1:4" ht="15.75">
      <c r="A187" s="22" t="s">
        <v>326</v>
      </c>
      <c r="B187" s="4" t="s">
        <v>529</v>
      </c>
      <c r="C187" s="4" t="s">
        <v>309</v>
      </c>
      <c r="D187" s="23">
        <v>1632.4</v>
      </c>
    </row>
    <row r="188" spans="1:4" ht="110.25">
      <c r="A188" s="30" t="s">
        <v>550</v>
      </c>
      <c r="B188" s="4" t="s">
        <v>531</v>
      </c>
      <c r="C188" s="4"/>
      <c r="D188" s="23">
        <f>D189</f>
        <v>34336.5</v>
      </c>
    </row>
    <row r="189" spans="1:4" ht="15.75">
      <c r="A189" s="22" t="s">
        <v>326</v>
      </c>
      <c r="B189" s="4" t="s">
        <v>531</v>
      </c>
      <c r="C189" s="4" t="s">
        <v>309</v>
      </c>
      <c r="D189" s="23">
        <v>34336.5</v>
      </c>
    </row>
    <row r="190" spans="1:4" ht="47.25">
      <c r="A190" s="22" t="s">
        <v>412</v>
      </c>
      <c r="B190" s="4" t="s">
        <v>532</v>
      </c>
      <c r="C190" s="4"/>
      <c r="D190" s="23">
        <f>D191</f>
        <v>1637.8</v>
      </c>
    </row>
    <row r="191" spans="1:4" ht="15.75">
      <c r="A191" s="22" t="s">
        <v>326</v>
      </c>
      <c r="B191" s="4" t="s">
        <v>532</v>
      </c>
      <c r="C191" s="4" t="s">
        <v>309</v>
      </c>
      <c r="D191" s="23">
        <v>1637.8</v>
      </c>
    </row>
    <row r="192" spans="1:4" ht="78.75">
      <c r="A192" s="30" t="s">
        <v>413</v>
      </c>
      <c r="B192" s="4" t="s">
        <v>533</v>
      </c>
      <c r="C192" s="4"/>
      <c r="D192" s="23">
        <f>D193</f>
        <v>200</v>
      </c>
    </row>
    <row r="193" spans="1:4" ht="15.75">
      <c r="A193" s="22" t="s">
        <v>326</v>
      </c>
      <c r="B193" s="4" t="s">
        <v>533</v>
      </c>
      <c r="C193" s="4" t="s">
        <v>309</v>
      </c>
      <c r="D193" s="23">
        <v>200</v>
      </c>
    </row>
    <row r="194" spans="1:4" ht="47.25">
      <c r="A194" s="15" t="s">
        <v>254</v>
      </c>
      <c r="B194" s="16" t="s">
        <v>270</v>
      </c>
      <c r="C194" s="16"/>
      <c r="D194" s="17">
        <f>D195+D199+D197</f>
        <v>11605.3</v>
      </c>
    </row>
    <row r="195" spans="1:4" ht="31.5">
      <c r="A195" s="6" t="s">
        <v>545</v>
      </c>
      <c r="B195" s="19" t="s">
        <v>549</v>
      </c>
      <c r="C195" s="19"/>
      <c r="D195" s="20">
        <f>D196</f>
        <v>5675.8</v>
      </c>
    </row>
    <row r="196" spans="1:4" ht="15.75">
      <c r="A196" s="22" t="s">
        <v>326</v>
      </c>
      <c r="B196" s="19" t="s">
        <v>549</v>
      </c>
      <c r="C196" s="19" t="s">
        <v>309</v>
      </c>
      <c r="D196" s="20">
        <v>5675.8</v>
      </c>
    </row>
    <row r="197" spans="1:4" ht="31.5">
      <c r="A197" s="22" t="s">
        <v>546</v>
      </c>
      <c r="B197" s="19" t="s">
        <v>525</v>
      </c>
      <c r="C197" s="19"/>
      <c r="D197" s="20">
        <v>3960.4</v>
      </c>
    </row>
    <row r="198" spans="1:4" ht="15.75">
      <c r="A198" s="22" t="s">
        <v>326</v>
      </c>
      <c r="B198" s="19" t="s">
        <v>525</v>
      </c>
      <c r="C198" s="19" t="s">
        <v>309</v>
      </c>
      <c r="D198" s="20">
        <v>3960.4</v>
      </c>
    </row>
    <row r="199" spans="1:4" ht="31.5">
      <c r="A199" s="22" t="s">
        <v>547</v>
      </c>
      <c r="B199" s="19" t="s">
        <v>544</v>
      </c>
      <c r="C199" s="19"/>
      <c r="D199" s="20">
        <f>D200</f>
        <v>1969.1</v>
      </c>
    </row>
    <row r="200" spans="1:4" ht="15.75">
      <c r="A200" s="22" t="s">
        <v>326</v>
      </c>
      <c r="B200" s="19" t="s">
        <v>544</v>
      </c>
      <c r="C200" s="19" t="s">
        <v>309</v>
      </c>
      <c r="D200" s="20">
        <v>1969.1</v>
      </c>
    </row>
    <row r="201" spans="1:4" ht="47.25">
      <c r="A201" s="12" t="s">
        <v>255</v>
      </c>
      <c r="B201" s="24" t="s">
        <v>267</v>
      </c>
      <c r="C201" s="19"/>
      <c r="D201" s="33">
        <f>+D202+D209+D218+D225+D232+D237+D242+D247</f>
        <v>156431.79999999996</v>
      </c>
    </row>
    <row r="202" spans="1:4" ht="30">
      <c r="A202" s="49" t="s">
        <v>505</v>
      </c>
      <c r="B202" s="34">
        <v>1810000000</v>
      </c>
      <c r="C202" s="34"/>
      <c r="D202" s="35">
        <f>D203+D207+D205</f>
        <v>34693.2</v>
      </c>
    </row>
    <row r="203" spans="1:4" ht="15.75">
      <c r="A203" s="32" t="s">
        <v>357</v>
      </c>
      <c r="B203" s="34">
        <v>1810044290</v>
      </c>
      <c r="C203" s="34"/>
      <c r="D203" s="35">
        <f>D204</f>
        <v>6998.9</v>
      </c>
    </row>
    <row r="204" spans="1:4" ht="31.5">
      <c r="A204" s="32" t="s">
        <v>327</v>
      </c>
      <c r="B204" s="34">
        <v>1810044290</v>
      </c>
      <c r="C204" s="34">
        <v>600</v>
      </c>
      <c r="D204" s="35">
        <v>6998.9</v>
      </c>
    </row>
    <row r="205" spans="1:4" ht="47.25">
      <c r="A205" s="6" t="s">
        <v>377</v>
      </c>
      <c r="B205" s="19" t="s">
        <v>375</v>
      </c>
      <c r="C205" s="19"/>
      <c r="D205" s="3">
        <f>D206</f>
        <v>2048</v>
      </c>
    </row>
    <row r="206" spans="1:4" ht="31.5">
      <c r="A206" s="32" t="s">
        <v>327</v>
      </c>
      <c r="B206" s="19" t="s">
        <v>375</v>
      </c>
      <c r="C206" s="34">
        <v>600</v>
      </c>
      <c r="D206" s="3">
        <v>2048</v>
      </c>
    </row>
    <row r="207" spans="1:4" ht="94.5">
      <c r="A207" s="44" t="s">
        <v>406</v>
      </c>
      <c r="B207" s="34" t="s">
        <v>506</v>
      </c>
      <c r="C207" s="34"/>
      <c r="D207" s="35">
        <f>D208</f>
        <v>25646.3</v>
      </c>
    </row>
    <row r="208" spans="1:4" ht="31.5">
      <c r="A208" s="32" t="s">
        <v>327</v>
      </c>
      <c r="B208" s="34" t="s">
        <v>506</v>
      </c>
      <c r="C208" s="34">
        <v>600</v>
      </c>
      <c r="D208" s="35">
        <v>25646.3</v>
      </c>
    </row>
    <row r="209" spans="1:4" ht="47.25">
      <c r="A209" s="32" t="s">
        <v>507</v>
      </c>
      <c r="B209" s="34">
        <v>1820000000</v>
      </c>
      <c r="C209" s="34"/>
      <c r="D209" s="35">
        <f>D213+D216+D211+D212</f>
        <v>48277.1</v>
      </c>
    </row>
    <row r="210" spans="1:4" ht="15.75">
      <c r="A210" s="32" t="s">
        <v>361</v>
      </c>
      <c r="B210" s="34">
        <v>1820045870</v>
      </c>
      <c r="C210" s="34"/>
      <c r="D210" s="35">
        <f>D211+D212</f>
        <v>1196.9</v>
      </c>
    </row>
    <row r="211" spans="1:4" ht="31.5">
      <c r="A211" s="32" t="s">
        <v>253</v>
      </c>
      <c r="B211" s="34">
        <v>1820045870</v>
      </c>
      <c r="C211" s="34">
        <v>200</v>
      </c>
      <c r="D211" s="35">
        <v>564.1</v>
      </c>
    </row>
    <row r="212" spans="1:4" ht="31.5">
      <c r="A212" s="32" t="s">
        <v>327</v>
      </c>
      <c r="B212" s="34">
        <v>1820045870</v>
      </c>
      <c r="C212" s="34">
        <v>600</v>
      </c>
      <c r="D212" s="35">
        <v>632.8</v>
      </c>
    </row>
    <row r="213" spans="1:4" ht="15.75">
      <c r="A213" s="32" t="s">
        <v>355</v>
      </c>
      <c r="B213" s="34">
        <v>1820004090</v>
      </c>
      <c r="C213" s="34"/>
      <c r="D213" s="35">
        <f>D214+D215</f>
        <v>22115.5</v>
      </c>
    </row>
    <row r="214" spans="1:4" ht="31.5">
      <c r="A214" s="32" t="s">
        <v>253</v>
      </c>
      <c r="B214" s="34">
        <v>18200044090</v>
      </c>
      <c r="C214" s="34">
        <v>200</v>
      </c>
      <c r="D214" s="35">
        <v>8582.1</v>
      </c>
    </row>
    <row r="215" spans="1:4" ht="31.5">
      <c r="A215" s="32" t="s">
        <v>327</v>
      </c>
      <c r="B215" s="34">
        <v>1820044090</v>
      </c>
      <c r="C215" s="34">
        <v>600</v>
      </c>
      <c r="D215" s="35">
        <v>13533.4</v>
      </c>
    </row>
    <row r="216" spans="1:4" ht="94.5">
      <c r="A216" s="44" t="s">
        <v>406</v>
      </c>
      <c r="B216" s="34" t="s">
        <v>508</v>
      </c>
      <c r="C216" s="34"/>
      <c r="D216" s="35">
        <f>D217</f>
        <v>24964.7</v>
      </c>
    </row>
    <row r="217" spans="1:4" ht="31.5">
      <c r="A217" s="32" t="s">
        <v>327</v>
      </c>
      <c r="B217" s="34" t="s">
        <v>508</v>
      </c>
      <c r="C217" s="34">
        <v>600</v>
      </c>
      <c r="D217" s="35">
        <v>24964.7</v>
      </c>
    </row>
    <row r="218" spans="1:4" ht="31.5">
      <c r="A218" s="32" t="s">
        <v>509</v>
      </c>
      <c r="B218" s="34">
        <v>1830000000</v>
      </c>
      <c r="C218" s="34"/>
      <c r="D218" s="35">
        <f>D219+D223+D222</f>
        <v>9351.8</v>
      </c>
    </row>
    <row r="219" spans="1:4" ht="15.75">
      <c r="A219" s="32" t="s">
        <v>355</v>
      </c>
      <c r="B219" s="34">
        <v>1830044090</v>
      </c>
      <c r="C219" s="34"/>
      <c r="D219" s="35">
        <f>D220</f>
        <v>5006.2</v>
      </c>
    </row>
    <row r="220" spans="1:4" ht="31.5">
      <c r="A220" s="32" t="s">
        <v>327</v>
      </c>
      <c r="B220" s="34">
        <v>1830044090</v>
      </c>
      <c r="C220" s="34">
        <v>600</v>
      </c>
      <c r="D220" s="35">
        <v>5006.2</v>
      </c>
    </row>
    <row r="221" spans="1:4" ht="15.75">
      <c r="A221" s="32" t="s">
        <v>361</v>
      </c>
      <c r="B221" s="34">
        <v>1830045870</v>
      </c>
      <c r="C221" s="34"/>
      <c r="D221" s="35">
        <f>D222</f>
        <v>284</v>
      </c>
    </row>
    <row r="222" spans="1:4" ht="31.5">
      <c r="A222" s="32" t="s">
        <v>327</v>
      </c>
      <c r="B222" s="34">
        <v>1830045870</v>
      </c>
      <c r="C222" s="34">
        <v>600</v>
      </c>
      <c r="D222" s="35">
        <v>284</v>
      </c>
    </row>
    <row r="223" spans="1:4" ht="94.5">
      <c r="A223" s="44" t="s">
        <v>406</v>
      </c>
      <c r="B223" s="34" t="s">
        <v>510</v>
      </c>
      <c r="C223" s="34"/>
      <c r="D223" s="35">
        <f>D224</f>
        <v>4061.6</v>
      </c>
    </row>
    <row r="224" spans="1:4" ht="31.5">
      <c r="A224" s="32" t="s">
        <v>327</v>
      </c>
      <c r="B224" s="34" t="s">
        <v>510</v>
      </c>
      <c r="C224" s="34">
        <v>600</v>
      </c>
      <c r="D224" s="35">
        <v>4061.6</v>
      </c>
    </row>
    <row r="225" spans="1:4" ht="31.5">
      <c r="A225" s="32" t="s">
        <v>511</v>
      </c>
      <c r="B225" s="34">
        <v>1840000000</v>
      </c>
      <c r="C225" s="34"/>
      <c r="D225" s="35">
        <f>D226+D230+D228</f>
        <v>9423</v>
      </c>
    </row>
    <row r="226" spans="1:4" ht="15.75">
      <c r="A226" s="32" t="s">
        <v>356</v>
      </c>
      <c r="B226" s="34">
        <v>1840044190</v>
      </c>
      <c r="C226" s="34"/>
      <c r="D226" s="35">
        <f>D227</f>
        <v>2616.1</v>
      </c>
    </row>
    <row r="227" spans="1:4" ht="31.5">
      <c r="A227" s="32" t="s">
        <v>327</v>
      </c>
      <c r="B227" s="34">
        <v>1840044190</v>
      </c>
      <c r="C227" s="34">
        <v>600</v>
      </c>
      <c r="D227" s="35">
        <v>2616.1</v>
      </c>
    </row>
    <row r="228" spans="1:4" ht="15.75">
      <c r="A228" s="32" t="s">
        <v>361</v>
      </c>
      <c r="B228" s="34">
        <v>1830045870</v>
      </c>
      <c r="C228" s="34"/>
      <c r="D228" s="35">
        <v>125</v>
      </c>
    </row>
    <row r="229" spans="1:4" ht="31.5">
      <c r="A229" s="32" t="s">
        <v>327</v>
      </c>
      <c r="B229" s="34">
        <v>1830045870</v>
      </c>
      <c r="C229" s="34">
        <v>600</v>
      </c>
      <c r="D229" s="35">
        <v>125</v>
      </c>
    </row>
    <row r="230" spans="1:4" ht="94.5">
      <c r="A230" s="44" t="s">
        <v>406</v>
      </c>
      <c r="B230" s="34" t="s">
        <v>512</v>
      </c>
      <c r="C230" s="34"/>
      <c r="D230" s="35">
        <f>D231</f>
        <v>6681.9</v>
      </c>
    </row>
    <row r="231" spans="1:4" ht="31.5">
      <c r="A231" s="32" t="s">
        <v>327</v>
      </c>
      <c r="B231" s="34" t="s">
        <v>512</v>
      </c>
      <c r="C231" s="34">
        <v>600</v>
      </c>
      <c r="D231" s="35">
        <v>6681.9</v>
      </c>
    </row>
    <row r="232" spans="1:4" ht="31.5">
      <c r="A232" s="1" t="s">
        <v>420</v>
      </c>
      <c r="B232" s="19" t="s">
        <v>421</v>
      </c>
      <c r="C232" s="19"/>
      <c r="D232" s="20">
        <f>D233+D235</f>
        <v>30162.5</v>
      </c>
    </row>
    <row r="233" spans="1:4" ht="15.75">
      <c r="A233" s="22" t="s">
        <v>286</v>
      </c>
      <c r="B233" s="4" t="s">
        <v>490</v>
      </c>
      <c r="C233" s="4"/>
      <c r="D233" s="23">
        <f>D234</f>
        <v>8782.8</v>
      </c>
    </row>
    <row r="234" spans="1:4" ht="31.5">
      <c r="A234" s="22" t="s">
        <v>327</v>
      </c>
      <c r="B234" s="4" t="s">
        <v>490</v>
      </c>
      <c r="C234" s="4" t="s">
        <v>315</v>
      </c>
      <c r="D234" s="23">
        <v>8782.8</v>
      </c>
    </row>
    <row r="235" spans="1:4" ht="63">
      <c r="A235" s="22" t="s">
        <v>404</v>
      </c>
      <c r="B235" s="19" t="s">
        <v>491</v>
      </c>
      <c r="C235" s="4"/>
      <c r="D235" s="23">
        <f>D236</f>
        <v>21379.7</v>
      </c>
    </row>
    <row r="236" spans="1:4" ht="31.5">
      <c r="A236" s="22" t="s">
        <v>327</v>
      </c>
      <c r="B236" s="19" t="s">
        <v>491</v>
      </c>
      <c r="C236" s="4" t="s">
        <v>315</v>
      </c>
      <c r="D236" s="23">
        <v>21379.7</v>
      </c>
    </row>
    <row r="237" spans="1:4" ht="31.5">
      <c r="A237" s="50" t="s">
        <v>513</v>
      </c>
      <c r="B237" s="51">
        <v>1860000000</v>
      </c>
      <c r="C237" s="52"/>
      <c r="D237" s="3">
        <f>D238+D240</f>
        <v>9850.1</v>
      </c>
    </row>
    <row r="238" spans="1:4" ht="31.5">
      <c r="A238" s="32" t="s">
        <v>280</v>
      </c>
      <c r="B238" s="34">
        <v>1860044100</v>
      </c>
      <c r="C238" s="34"/>
      <c r="D238" s="35">
        <f>D239</f>
        <v>1704</v>
      </c>
    </row>
    <row r="239" spans="1:4" ht="31.5">
      <c r="A239" s="32" t="s">
        <v>327</v>
      </c>
      <c r="B239" s="34">
        <v>1860044100</v>
      </c>
      <c r="C239" s="34">
        <v>600</v>
      </c>
      <c r="D239" s="35">
        <v>1704</v>
      </c>
    </row>
    <row r="240" spans="1:4" ht="94.5">
      <c r="A240" s="44" t="s">
        <v>406</v>
      </c>
      <c r="B240" s="34" t="s">
        <v>520</v>
      </c>
      <c r="C240" s="34"/>
      <c r="D240" s="35">
        <f>D241</f>
        <v>8146.1</v>
      </c>
    </row>
    <row r="241" spans="1:4" ht="31.5">
      <c r="A241" s="32" t="s">
        <v>327</v>
      </c>
      <c r="B241" s="34" t="s">
        <v>520</v>
      </c>
      <c r="C241" s="34">
        <v>600</v>
      </c>
      <c r="D241" s="35">
        <v>8146.1</v>
      </c>
    </row>
    <row r="242" spans="1:4" ht="31.5">
      <c r="A242" s="32" t="s">
        <v>521</v>
      </c>
      <c r="B242" s="34">
        <v>1870000000</v>
      </c>
      <c r="C242" s="34"/>
      <c r="D242" s="35">
        <f>D243</f>
        <v>13773.8</v>
      </c>
    </row>
    <row r="243" spans="1:4" ht="31.5">
      <c r="A243" s="32" t="s">
        <v>407</v>
      </c>
      <c r="B243" s="34">
        <v>1870045290</v>
      </c>
      <c r="C243" s="34"/>
      <c r="D243" s="35">
        <f>D244+D245+D246</f>
        <v>13773.8</v>
      </c>
    </row>
    <row r="244" spans="1:4" ht="63">
      <c r="A244" s="32" t="s">
        <v>311</v>
      </c>
      <c r="B244" s="34">
        <v>1870045290</v>
      </c>
      <c r="C244" s="34">
        <v>100</v>
      </c>
      <c r="D244" s="35">
        <v>12102.4</v>
      </c>
    </row>
    <row r="245" spans="1:4" ht="31.5">
      <c r="A245" s="32" t="s">
        <v>253</v>
      </c>
      <c r="B245" s="34">
        <v>1870045290</v>
      </c>
      <c r="C245" s="34">
        <v>200</v>
      </c>
      <c r="D245" s="35">
        <v>1669.8</v>
      </c>
    </row>
    <row r="246" spans="1:4" ht="15.75">
      <c r="A246" s="32" t="s">
        <v>313</v>
      </c>
      <c r="B246" s="34">
        <v>1870045290</v>
      </c>
      <c r="C246" s="34">
        <v>800</v>
      </c>
      <c r="D246" s="23">
        <v>1.6</v>
      </c>
    </row>
    <row r="247" spans="1:4" ht="31.5">
      <c r="A247" s="32" t="s">
        <v>42</v>
      </c>
      <c r="B247" s="34">
        <v>1880000000</v>
      </c>
      <c r="C247" s="34"/>
      <c r="D247" s="23">
        <v>900.3</v>
      </c>
    </row>
    <row r="248" spans="1:4" ht="63">
      <c r="A248" s="32" t="s">
        <v>41</v>
      </c>
      <c r="B248" s="34">
        <v>1880072580</v>
      </c>
      <c r="C248" s="34"/>
      <c r="D248" s="23">
        <v>900.3</v>
      </c>
    </row>
    <row r="249" spans="1:4" ht="31.5">
      <c r="A249" s="22" t="s">
        <v>327</v>
      </c>
      <c r="B249" s="34">
        <v>1880072580</v>
      </c>
      <c r="C249" s="34">
        <v>600</v>
      </c>
      <c r="D249" s="23">
        <v>900.3</v>
      </c>
    </row>
    <row r="250" spans="1:4" ht="47.25">
      <c r="A250" s="12" t="s">
        <v>348</v>
      </c>
      <c r="B250" s="24" t="s">
        <v>278</v>
      </c>
      <c r="C250" s="24"/>
      <c r="D250" s="25">
        <f>D251+D253+D255</f>
        <v>46118.600000000006</v>
      </c>
    </row>
    <row r="251" spans="1:4" ht="15.75">
      <c r="A251" s="22" t="s">
        <v>560</v>
      </c>
      <c r="B251" s="4" t="s">
        <v>536</v>
      </c>
      <c r="C251" s="4"/>
      <c r="D251" s="23">
        <f>D252</f>
        <v>3500</v>
      </c>
    </row>
    <row r="252" spans="1:4" ht="31.5">
      <c r="A252" s="22" t="s">
        <v>312</v>
      </c>
      <c r="B252" s="4" t="s">
        <v>536</v>
      </c>
      <c r="C252" s="4" t="s">
        <v>307</v>
      </c>
      <c r="D252" s="23">
        <v>3500</v>
      </c>
    </row>
    <row r="253" spans="1:4" ht="15.75">
      <c r="A253" s="22" t="s">
        <v>561</v>
      </c>
      <c r="B253" s="4" t="s">
        <v>537</v>
      </c>
      <c r="C253" s="4"/>
      <c r="D253" s="23">
        <f>D254</f>
        <v>40707.3</v>
      </c>
    </row>
    <row r="254" spans="1:4" ht="31.5">
      <c r="A254" s="22" t="s">
        <v>327</v>
      </c>
      <c r="B254" s="4" t="s">
        <v>537</v>
      </c>
      <c r="C254" s="4" t="s">
        <v>315</v>
      </c>
      <c r="D254" s="23">
        <v>40707.3</v>
      </c>
    </row>
    <row r="255" spans="1:4" ht="63">
      <c r="A255" s="22" t="s">
        <v>41</v>
      </c>
      <c r="B255" s="4" t="s">
        <v>298</v>
      </c>
      <c r="C255" s="4"/>
      <c r="D255" s="23">
        <v>1911.3</v>
      </c>
    </row>
    <row r="256" spans="1:4" ht="31.5">
      <c r="A256" s="22" t="s">
        <v>327</v>
      </c>
      <c r="B256" s="4" t="s">
        <v>298</v>
      </c>
      <c r="C256" s="4" t="s">
        <v>315</v>
      </c>
      <c r="D256" s="23">
        <v>1911.3</v>
      </c>
    </row>
    <row r="257" spans="1:4" ht="63">
      <c r="A257" s="15" t="s">
        <v>352</v>
      </c>
      <c r="B257" s="16" t="s">
        <v>272</v>
      </c>
      <c r="C257" s="16"/>
      <c r="D257" s="17">
        <f>D266+D272+D263+D269+D261+D258+D276</f>
        <v>72397.8</v>
      </c>
    </row>
    <row r="258" spans="1:4" ht="25.5">
      <c r="A258" s="99" t="s">
        <v>87</v>
      </c>
      <c r="B258" s="19" t="s">
        <v>83</v>
      </c>
      <c r="C258" s="19"/>
      <c r="D258" s="20">
        <f>D259+D260</f>
        <v>3441.5</v>
      </c>
    </row>
    <row r="259" spans="1:4" ht="25.5">
      <c r="A259" s="99" t="s">
        <v>363</v>
      </c>
      <c r="B259" s="19" t="s">
        <v>83</v>
      </c>
      <c r="C259" s="19" t="s">
        <v>316</v>
      </c>
      <c r="D259" s="20">
        <v>141.5</v>
      </c>
    </row>
    <row r="260" spans="1:4" ht="15.75">
      <c r="A260" s="99" t="s">
        <v>325</v>
      </c>
      <c r="B260" s="19" t="s">
        <v>83</v>
      </c>
      <c r="C260" s="19" t="s">
        <v>314</v>
      </c>
      <c r="D260" s="20">
        <v>3300</v>
      </c>
    </row>
    <row r="261" spans="1:4" ht="63.75">
      <c r="A261" s="99" t="s">
        <v>90</v>
      </c>
      <c r="B261" s="19" t="s">
        <v>84</v>
      </c>
      <c r="C261" s="19"/>
      <c r="D261" s="20">
        <v>20345.2</v>
      </c>
    </row>
    <row r="262" spans="1:4" ht="15.75">
      <c r="A262" s="99" t="s">
        <v>313</v>
      </c>
      <c r="B262" s="19" t="s">
        <v>84</v>
      </c>
      <c r="C262" s="19" t="s">
        <v>308</v>
      </c>
      <c r="D262" s="20">
        <v>20345.2</v>
      </c>
    </row>
    <row r="263" spans="1:4" ht="63">
      <c r="A263" s="53" t="s">
        <v>470</v>
      </c>
      <c r="B263" s="19" t="s">
        <v>473</v>
      </c>
      <c r="C263" s="4"/>
      <c r="D263" s="23">
        <f>D264</f>
        <v>2549</v>
      </c>
    </row>
    <row r="264" spans="1:4" ht="63">
      <c r="A264" s="22" t="s">
        <v>472</v>
      </c>
      <c r="B264" s="19" t="s">
        <v>474</v>
      </c>
      <c r="C264" s="4"/>
      <c r="D264" s="23">
        <v>2549</v>
      </c>
    </row>
    <row r="265" spans="1:4" ht="15.75">
      <c r="A265" s="22" t="s">
        <v>325</v>
      </c>
      <c r="B265" s="19" t="s">
        <v>474</v>
      </c>
      <c r="C265" s="4" t="s">
        <v>314</v>
      </c>
      <c r="D265" s="23">
        <v>2549</v>
      </c>
    </row>
    <row r="266" spans="1:4" ht="15.75">
      <c r="A266" s="6" t="s">
        <v>460</v>
      </c>
      <c r="B266" s="19" t="s">
        <v>462</v>
      </c>
      <c r="C266" s="19"/>
      <c r="D266" s="20">
        <f>D267</f>
        <v>1050</v>
      </c>
    </row>
    <row r="267" spans="1:4" ht="31.5">
      <c r="A267" s="22" t="s">
        <v>385</v>
      </c>
      <c r="B267" s="4" t="s">
        <v>461</v>
      </c>
      <c r="C267" s="4"/>
      <c r="D267" s="23">
        <f>D268</f>
        <v>1050</v>
      </c>
    </row>
    <row r="268" spans="1:4" ht="31.5">
      <c r="A268" s="22" t="s">
        <v>312</v>
      </c>
      <c r="B268" s="4" t="s">
        <v>461</v>
      </c>
      <c r="C268" s="4" t="s">
        <v>307</v>
      </c>
      <c r="D268" s="23">
        <v>1050</v>
      </c>
    </row>
    <row r="269" spans="1:4" ht="25.5">
      <c r="A269" s="99" t="s">
        <v>88</v>
      </c>
      <c r="B269" s="4" t="s">
        <v>85</v>
      </c>
      <c r="C269" s="4"/>
      <c r="D269" s="23">
        <f>D270</f>
        <v>26747.2</v>
      </c>
    </row>
    <row r="270" spans="1:4" ht="25.5">
      <c r="A270" s="99" t="s">
        <v>571</v>
      </c>
      <c r="B270" s="4" t="s">
        <v>570</v>
      </c>
      <c r="C270" s="4"/>
      <c r="D270" s="23">
        <v>26747.2</v>
      </c>
    </row>
    <row r="271" spans="1:4" ht="25.5">
      <c r="A271" s="99" t="s">
        <v>253</v>
      </c>
      <c r="B271" s="4" t="s">
        <v>570</v>
      </c>
      <c r="C271" s="4" t="s">
        <v>307</v>
      </c>
      <c r="D271" s="23">
        <v>26747.2</v>
      </c>
    </row>
    <row r="272" spans="1:4" ht="15.75">
      <c r="A272" s="6" t="s">
        <v>463</v>
      </c>
      <c r="B272" s="19" t="s">
        <v>418</v>
      </c>
      <c r="C272" s="19"/>
      <c r="D272" s="20">
        <f>D274+D275</f>
        <v>2560.7</v>
      </c>
    </row>
    <row r="273" spans="1:4" ht="15.75">
      <c r="A273" s="6" t="s">
        <v>464</v>
      </c>
      <c r="B273" s="19" t="s">
        <v>419</v>
      </c>
      <c r="C273" s="19"/>
      <c r="D273" s="20">
        <f>D274+D275</f>
        <v>2560.7</v>
      </c>
    </row>
    <row r="274" spans="1:4" ht="31.5">
      <c r="A274" s="22" t="s">
        <v>312</v>
      </c>
      <c r="B274" s="19" t="s">
        <v>419</v>
      </c>
      <c r="C274" s="4" t="s">
        <v>307</v>
      </c>
      <c r="D274" s="23">
        <v>191.7</v>
      </c>
    </row>
    <row r="275" spans="1:4" ht="15.75">
      <c r="A275" s="22" t="s">
        <v>325</v>
      </c>
      <c r="B275" s="19" t="s">
        <v>380</v>
      </c>
      <c r="C275" s="4" t="s">
        <v>314</v>
      </c>
      <c r="D275" s="23">
        <v>2369</v>
      </c>
    </row>
    <row r="276" spans="1:4" ht="25.5">
      <c r="A276" s="99" t="s">
        <v>89</v>
      </c>
      <c r="B276" s="19" t="s">
        <v>86</v>
      </c>
      <c r="C276" s="4"/>
      <c r="D276" s="23">
        <f>D277+D278</f>
        <v>15704.199999999999</v>
      </c>
    </row>
    <row r="277" spans="1:4" ht="25.5">
      <c r="A277" s="99" t="s">
        <v>253</v>
      </c>
      <c r="B277" s="19" t="s">
        <v>86</v>
      </c>
      <c r="C277" s="4" t="s">
        <v>307</v>
      </c>
      <c r="D277" s="23">
        <v>1132.4</v>
      </c>
    </row>
    <row r="278" spans="1:4" ht="15.75">
      <c r="A278" s="99" t="s">
        <v>325</v>
      </c>
      <c r="B278" s="19" t="s">
        <v>86</v>
      </c>
      <c r="C278" s="4" t="s">
        <v>314</v>
      </c>
      <c r="D278" s="23">
        <v>14571.8</v>
      </c>
    </row>
    <row r="279" spans="1:4" ht="47.25">
      <c r="A279" s="12" t="s">
        <v>282</v>
      </c>
      <c r="B279" s="24" t="s">
        <v>263</v>
      </c>
      <c r="C279" s="24"/>
      <c r="D279" s="25">
        <f>D280+D285</f>
        <v>86631</v>
      </c>
    </row>
    <row r="280" spans="1:4" ht="15.75">
      <c r="A280" s="22" t="s">
        <v>301</v>
      </c>
      <c r="B280" s="4" t="s">
        <v>447</v>
      </c>
      <c r="C280" s="4"/>
      <c r="D280" s="23">
        <f>D282+D281</f>
        <v>42110.9</v>
      </c>
    </row>
    <row r="281" spans="1:4" ht="31.5">
      <c r="A281" s="22" t="s">
        <v>312</v>
      </c>
      <c r="B281" s="4" t="s">
        <v>447</v>
      </c>
      <c r="C281" s="4" t="s">
        <v>307</v>
      </c>
      <c r="D281" s="23">
        <v>250</v>
      </c>
    </row>
    <row r="282" spans="1:4" ht="15.75">
      <c r="A282" s="6" t="s">
        <v>325</v>
      </c>
      <c r="B282" s="4" t="s">
        <v>447</v>
      </c>
      <c r="C282" s="4" t="s">
        <v>314</v>
      </c>
      <c r="D282" s="23">
        <v>41860.9</v>
      </c>
    </row>
    <row r="283" spans="1:4" ht="60" customHeight="1">
      <c r="A283" s="100" t="s">
        <v>515</v>
      </c>
      <c r="B283" s="4" t="s">
        <v>514</v>
      </c>
      <c r="C283" s="4"/>
      <c r="D283" s="23">
        <v>5051</v>
      </c>
    </row>
    <row r="284" spans="1:4" ht="15.75">
      <c r="A284" s="6" t="s">
        <v>325</v>
      </c>
      <c r="B284" s="4" t="s">
        <v>514</v>
      </c>
      <c r="C284" s="4" t="s">
        <v>314</v>
      </c>
      <c r="D284" s="23">
        <v>5051</v>
      </c>
    </row>
    <row r="285" spans="1:4" ht="47.25">
      <c r="A285" s="22" t="s">
        <v>371</v>
      </c>
      <c r="B285" s="4" t="s">
        <v>448</v>
      </c>
      <c r="C285" s="4"/>
      <c r="D285" s="23">
        <f>D286</f>
        <v>44520.1</v>
      </c>
    </row>
    <row r="286" spans="1:4" ht="31.5">
      <c r="A286" s="22" t="s">
        <v>312</v>
      </c>
      <c r="B286" s="4" t="s">
        <v>448</v>
      </c>
      <c r="C286" s="4" t="s">
        <v>307</v>
      </c>
      <c r="D286" s="23">
        <v>44520.1</v>
      </c>
    </row>
    <row r="287" spans="1:4" ht="15.75">
      <c r="A287" s="22" t="s">
        <v>325</v>
      </c>
      <c r="B287" s="4" t="s">
        <v>448</v>
      </c>
      <c r="C287" s="4" t="s">
        <v>314</v>
      </c>
      <c r="D287" s="23">
        <v>31979</v>
      </c>
    </row>
    <row r="288" spans="1:4" ht="78.75">
      <c r="A288" s="15" t="s">
        <v>417</v>
      </c>
      <c r="B288" s="16" t="s">
        <v>291</v>
      </c>
      <c r="C288" s="16"/>
      <c r="D288" s="17">
        <f>D289+D291</f>
        <v>15699.5</v>
      </c>
    </row>
    <row r="289" spans="1:4" ht="94.5">
      <c r="A289" s="36" t="s">
        <v>559</v>
      </c>
      <c r="B289" s="19" t="s">
        <v>558</v>
      </c>
      <c r="C289" s="19"/>
      <c r="D289" s="20">
        <f>D290</f>
        <v>11930.7</v>
      </c>
    </row>
    <row r="290" spans="1:4" ht="31.5">
      <c r="A290" s="22" t="s">
        <v>333</v>
      </c>
      <c r="B290" s="19" t="s">
        <v>558</v>
      </c>
      <c r="C290" s="19" t="s">
        <v>316</v>
      </c>
      <c r="D290" s="20">
        <v>11930.7</v>
      </c>
    </row>
    <row r="291" spans="1:4" ht="78.75">
      <c r="A291" s="30" t="s">
        <v>534</v>
      </c>
      <c r="B291" s="4" t="s">
        <v>535</v>
      </c>
      <c r="C291" s="4"/>
      <c r="D291" s="23">
        <f>D292</f>
        <v>3768.8</v>
      </c>
    </row>
    <row r="292" spans="1:4" ht="31.5">
      <c r="A292" s="22" t="s">
        <v>333</v>
      </c>
      <c r="B292" s="4" t="s">
        <v>535</v>
      </c>
      <c r="C292" s="4" t="s">
        <v>316</v>
      </c>
      <c r="D292" s="23">
        <v>3768.8</v>
      </c>
    </row>
    <row r="293" spans="1:4" ht="78.75">
      <c r="A293" s="12" t="s">
        <v>368</v>
      </c>
      <c r="B293" s="43">
        <v>2400000000</v>
      </c>
      <c r="C293" s="4"/>
      <c r="D293" s="25">
        <f>D294</f>
        <v>5959</v>
      </c>
    </row>
    <row r="294" spans="1:4" ht="110.25">
      <c r="A294" s="36" t="s">
        <v>411</v>
      </c>
      <c r="B294" s="19" t="s">
        <v>369</v>
      </c>
      <c r="C294" s="4"/>
      <c r="D294" s="17">
        <f>D295</f>
        <v>5959</v>
      </c>
    </row>
    <row r="295" spans="1:4" ht="31.5">
      <c r="A295" s="6" t="s">
        <v>363</v>
      </c>
      <c r="B295" s="19" t="s">
        <v>369</v>
      </c>
      <c r="C295" s="4" t="s">
        <v>316</v>
      </c>
      <c r="D295" s="23">
        <v>5959</v>
      </c>
    </row>
    <row r="296" spans="1:4" ht="47.25">
      <c r="A296" s="12" t="s">
        <v>367</v>
      </c>
      <c r="B296" s="24" t="s">
        <v>366</v>
      </c>
      <c r="C296" s="26"/>
      <c r="D296" s="25">
        <f>D297</f>
        <v>100</v>
      </c>
    </row>
    <row r="297" spans="1:4" ht="31.5">
      <c r="A297" s="6" t="s">
        <v>428</v>
      </c>
      <c r="B297" s="19" t="s">
        <v>433</v>
      </c>
      <c r="C297" s="47"/>
      <c r="D297" s="20">
        <f>D298</f>
        <v>100</v>
      </c>
    </row>
    <row r="298" spans="1:4" ht="31.5">
      <c r="A298" s="22" t="s">
        <v>312</v>
      </c>
      <c r="B298" s="19" t="s">
        <v>433</v>
      </c>
      <c r="C298" s="26">
        <v>200</v>
      </c>
      <c r="D298" s="23">
        <v>100</v>
      </c>
    </row>
    <row r="299" spans="1:4" ht="63">
      <c r="A299" s="15" t="s">
        <v>425</v>
      </c>
      <c r="B299" s="16" t="s">
        <v>424</v>
      </c>
      <c r="C299" s="16"/>
      <c r="D299" s="17">
        <f>D300</f>
        <v>90629.2</v>
      </c>
    </row>
    <row r="300" spans="1:4" ht="47.25">
      <c r="A300" s="6" t="s">
        <v>465</v>
      </c>
      <c r="B300" s="19" t="s">
        <v>466</v>
      </c>
      <c r="C300" s="19"/>
      <c r="D300" s="20">
        <f>D301+D303</f>
        <v>90629.2</v>
      </c>
    </row>
    <row r="301" spans="1:4" ht="47.25">
      <c r="A301" s="22" t="s">
        <v>364</v>
      </c>
      <c r="B301" s="19" t="s">
        <v>516</v>
      </c>
      <c r="C301" s="4"/>
      <c r="D301" s="23">
        <f>D302</f>
        <v>36356</v>
      </c>
    </row>
    <row r="302" spans="1:4" ht="15.75">
      <c r="A302" s="22" t="s">
        <v>325</v>
      </c>
      <c r="B302" s="19" t="s">
        <v>516</v>
      </c>
      <c r="C302" s="4" t="s">
        <v>314</v>
      </c>
      <c r="D302" s="23">
        <v>36356</v>
      </c>
    </row>
    <row r="303" spans="1:4" ht="47.25">
      <c r="A303" s="22" t="s">
        <v>423</v>
      </c>
      <c r="B303" s="19" t="s">
        <v>469</v>
      </c>
      <c r="C303" s="4"/>
      <c r="D303" s="23">
        <f>D304+D305</f>
        <v>54273.2</v>
      </c>
    </row>
    <row r="304" spans="1:4" ht="31.5">
      <c r="A304" s="22" t="s">
        <v>312</v>
      </c>
      <c r="B304" s="19" t="s">
        <v>469</v>
      </c>
      <c r="C304" s="4" t="s">
        <v>307</v>
      </c>
      <c r="D304" s="23">
        <v>2257.2</v>
      </c>
    </row>
    <row r="305" spans="1:4" ht="15.75">
      <c r="A305" s="22" t="s">
        <v>325</v>
      </c>
      <c r="B305" s="19" t="s">
        <v>469</v>
      </c>
      <c r="C305" s="4" t="s">
        <v>314</v>
      </c>
      <c r="D305" s="23">
        <v>52016</v>
      </c>
    </row>
    <row r="306" spans="1:4" ht="94.5">
      <c r="A306" s="12" t="s">
        <v>373</v>
      </c>
      <c r="B306" s="16" t="s">
        <v>437</v>
      </c>
      <c r="C306" s="24"/>
      <c r="D306" s="25">
        <f>D307</f>
        <v>6999</v>
      </c>
    </row>
    <row r="307" spans="1:4" ht="15.75">
      <c r="A307" s="6" t="s">
        <v>353</v>
      </c>
      <c r="B307" s="19" t="s">
        <v>372</v>
      </c>
      <c r="C307" s="19"/>
      <c r="D307" s="20">
        <f>D308+D310+D309</f>
        <v>6999</v>
      </c>
    </row>
    <row r="308" spans="1:4" ht="63">
      <c r="A308" s="22" t="s">
        <v>311</v>
      </c>
      <c r="B308" s="19" t="s">
        <v>372</v>
      </c>
      <c r="C308" s="4" t="s">
        <v>306</v>
      </c>
      <c r="D308" s="23">
        <v>5962.6</v>
      </c>
    </row>
    <row r="309" spans="1:4" ht="31.5">
      <c r="A309" s="22" t="s">
        <v>312</v>
      </c>
      <c r="B309" s="19" t="s">
        <v>372</v>
      </c>
      <c r="C309" s="4" t="s">
        <v>307</v>
      </c>
      <c r="D309" s="23">
        <v>1029.9</v>
      </c>
    </row>
    <row r="310" spans="1:4" ht="15.75">
      <c r="A310" s="22" t="s">
        <v>313</v>
      </c>
      <c r="B310" s="19" t="s">
        <v>372</v>
      </c>
      <c r="C310" s="4" t="s">
        <v>308</v>
      </c>
      <c r="D310" s="23">
        <v>6.5</v>
      </c>
    </row>
    <row r="311" spans="1:4" ht="47.25">
      <c r="A311" s="15" t="s">
        <v>552</v>
      </c>
      <c r="B311" s="16" t="s">
        <v>551</v>
      </c>
      <c r="C311" s="46"/>
      <c r="D311" s="17">
        <f>D312+D314+D316</f>
        <v>305.80000000000007</v>
      </c>
    </row>
    <row r="312" spans="1:4" ht="31.5">
      <c r="A312" s="22" t="s">
        <v>310</v>
      </c>
      <c r="B312" s="19" t="s">
        <v>553</v>
      </c>
      <c r="C312" s="26"/>
      <c r="D312" s="23">
        <f>D313</f>
        <v>277.1</v>
      </c>
    </row>
    <row r="313" spans="1:4" ht="31.5">
      <c r="A313" s="22" t="s">
        <v>312</v>
      </c>
      <c r="B313" s="19" t="s">
        <v>553</v>
      </c>
      <c r="C313" s="26">
        <v>200</v>
      </c>
      <c r="D313" s="23">
        <v>277.1</v>
      </c>
    </row>
    <row r="314" spans="1:4" ht="47.25">
      <c r="A314" s="6" t="s">
        <v>440</v>
      </c>
      <c r="B314" s="4" t="s">
        <v>554</v>
      </c>
      <c r="C314" s="4"/>
      <c r="D314" s="23">
        <f>D315</f>
        <v>18.1</v>
      </c>
    </row>
    <row r="315" spans="1:4" ht="31.5">
      <c r="A315" s="22" t="s">
        <v>312</v>
      </c>
      <c r="B315" s="4" t="s">
        <v>554</v>
      </c>
      <c r="C315" s="4" t="s">
        <v>307</v>
      </c>
      <c r="D315" s="23">
        <v>18.1</v>
      </c>
    </row>
    <row r="316" spans="1:4" ht="31.5">
      <c r="A316" s="22" t="s">
        <v>322</v>
      </c>
      <c r="B316" s="4" t="s">
        <v>555</v>
      </c>
      <c r="C316" s="4"/>
      <c r="D316" s="23">
        <f>D317</f>
        <v>10.6</v>
      </c>
    </row>
    <row r="317" spans="1:4" ht="31.5">
      <c r="A317" s="22" t="s">
        <v>312</v>
      </c>
      <c r="B317" s="4" t="s">
        <v>555</v>
      </c>
      <c r="C317" s="4" t="s">
        <v>307</v>
      </c>
      <c r="D317" s="23">
        <v>10.6</v>
      </c>
    </row>
    <row r="318" spans="1:4" ht="63">
      <c r="A318" s="22" t="s">
        <v>517</v>
      </c>
      <c r="B318" s="4" t="s">
        <v>518</v>
      </c>
      <c r="C318" s="4"/>
      <c r="D318" s="23">
        <f>D319</f>
        <v>2994.8</v>
      </c>
    </row>
    <row r="319" spans="1:4" ht="31.5">
      <c r="A319" s="22" t="s">
        <v>333</v>
      </c>
      <c r="B319" s="4" t="s">
        <v>519</v>
      </c>
      <c r="C319" s="4" t="s">
        <v>316</v>
      </c>
      <c r="D319" s="23">
        <v>2994.8</v>
      </c>
    </row>
    <row r="320" spans="1:4" ht="15.75">
      <c r="A320" s="12" t="s">
        <v>320</v>
      </c>
      <c r="B320" s="24" t="s">
        <v>258</v>
      </c>
      <c r="C320" s="24"/>
      <c r="D320" s="25">
        <f>D321</f>
        <v>2022</v>
      </c>
    </row>
    <row r="321" spans="1:4" ht="47.25">
      <c r="A321" s="22" t="s">
        <v>328</v>
      </c>
      <c r="B321" s="4" t="s">
        <v>261</v>
      </c>
      <c r="C321" s="4"/>
      <c r="D321" s="23">
        <f>D322</f>
        <v>2022</v>
      </c>
    </row>
    <row r="322" spans="1:4" ht="15.75">
      <c r="A322" s="22" t="s">
        <v>325</v>
      </c>
      <c r="B322" s="4" t="s">
        <v>261</v>
      </c>
      <c r="C322" s="4" t="s">
        <v>314</v>
      </c>
      <c r="D322" s="23">
        <v>2022</v>
      </c>
    </row>
    <row r="323" spans="1:4" ht="15.75">
      <c r="A323" s="7"/>
      <c r="B323" s="7"/>
      <c r="C323" s="7"/>
      <c r="D323" s="7"/>
    </row>
    <row r="324" spans="1:4" ht="15.75">
      <c r="A324" s="7"/>
      <c r="B324" s="7"/>
      <c r="C324" s="7"/>
      <c r="D324" s="7"/>
    </row>
    <row r="325" spans="1:4" ht="15.75">
      <c r="A325" s="7"/>
      <c r="B325" s="7"/>
      <c r="C325" s="7"/>
      <c r="D325" s="7"/>
    </row>
    <row r="326" spans="1:4" ht="15.75">
      <c r="A326" s="7"/>
      <c r="B326" s="7"/>
      <c r="C326" s="7"/>
      <c r="D326" s="7"/>
    </row>
    <row r="327" spans="1:4" ht="15.75">
      <c r="A327" s="7"/>
      <c r="B327" s="7"/>
      <c r="C327" s="7"/>
      <c r="D327" s="7"/>
    </row>
    <row r="328" spans="1:4" ht="15.75">
      <c r="A328" s="7"/>
      <c r="B328" s="7"/>
      <c r="C328" s="7"/>
      <c r="D328" s="7"/>
    </row>
  </sheetData>
  <sheetProtection/>
  <mergeCells count="8">
    <mergeCell ref="A10:D10"/>
    <mergeCell ref="A1:D1"/>
    <mergeCell ref="A3:D3"/>
    <mergeCell ref="A4:D4"/>
    <mergeCell ref="A5:D5"/>
    <mergeCell ref="A6:D6"/>
    <mergeCell ref="A7:D7"/>
    <mergeCell ref="A8:D8"/>
  </mergeCells>
  <printOptions/>
  <pageMargins left="1.1811023622047245" right="0.3937007874015748" top="0.7874015748031497" bottom="0.7874015748031497" header="0.2755905511811024" footer="0.2362204724409449"/>
  <pageSetup horizontalDpi="600" verticalDpi="600" orientation="portrait" paperSize="9" scale="85" r:id="rId1"/>
  <rowBreaks count="1" manualBreakCount="1">
    <brk id="18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7.28125" style="9" customWidth="1"/>
    <col min="2" max="2" width="12.8515625" style="37" customWidth="1"/>
    <col min="3" max="3" width="5.7109375" style="37" customWidth="1"/>
    <col min="4" max="4" width="14.28125" style="37" customWidth="1"/>
    <col min="5" max="5" width="12.28125" style="7" customWidth="1"/>
    <col min="6" max="16384" width="9.140625" style="7" customWidth="1"/>
  </cols>
  <sheetData>
    <row r="1" spans="1:5" ht="99" customHeight="1">
      <c r="A1" s="107" t="s">
        <v>251</v>
      </c>
      <c r="B1" s="107"/>
      <c r="C1" s="107"/>
      <c r="D1" s="107"/>
      <c r="E1" s="107"/>
    </row>
    <row r="3" spans="1:4" ht="15.75">
      <c r="A3" s="108" t="s">
        <v>339</v>
      </c>
      <c r="B3" s="108"/>
      <c r="C3" s="108"/>
      <c r="D3" s="108"/>
    </row>
    <row r="4" spans="1:4" ht="15.75">
      <c r="A4" s="108" t="s">
        <v>343</v>
      </c>
      <c r="B4" s="108"/>
      <c r="C4" s="108"/>
      <c r="D4" s="108"/>
    </row>
    <row r="5" spans="1:4" ht="15.75">
      <c r="A5" s="108" t="s">
        <v>342</v>
      </c>
      <c r="B5" s="108"/>
      <c r="C5" s="108"/>
      <c r="D5" s="108"/>
    </row>
    <row r="6" spans="1:4" s="9" customFormat="1" ht="15.75">
      <c r="A6" s="109" t="s">
        <v>305</v>
      </c>
      <c r="B6" s="109"/>
      <c r="C6" s="109"/>
      <c r="D6" s="109"/>
    </row>
    <row r="7" spans="1:4" s="9" customFormat="1" ht="15.75">
      <c r="A7" s="109" t="s">
        <v>281</v>
      </c>
      <c r="B7" s="109"/>
      <c r="C7" s="109"/>
      <c r="D7" s="109"/>
    </row>
    <row r="8" spans="1:4" s="9" customFormat="1" ht="15.75">
      <c r="A8" s="109" t="s">
        <v>567</v>
      </c>
      <c r="B8" s="109"/>
      <c r="C8" s="109"/>
      <c r="D8" s="109"/>
    </row>
    <row r="9" spans="1:4" s="9" customFormat="1" ht="15.75">
      <c r="A9" s="10"/>
      <c r="B9" s="8"/>
      <c r="C9" s="8"/>
      <c r="D9" s="8"/>
    </row>
    <row r="10" spans="1:5" s="9" customFormat="1" ht="15.75">
      <c r="A10" s="106" t="s">
        <v>302</v>
      </c>
      <c r="B10" s="106"/>
      <c r="C10" s="106"/>
      <c r="D10" s="106"/>
      <c r="E10" s="106"/>
    </row>
    <row r="11" spans="1:5" s="9" customFormat="1" ht="15.75">
      <c r="A11" s="39" t="s">
        <v>297</v>
      </c>
      <c r="B11" s="39" t="s">
        <v>303</v>
      </c>
      <c r="C11" s="39" t="s">
        <v>304</v>
      </c>
      <c r="D11" s="110" t="s">
        <v>299</v>
      </c>
      <c r="E11" s="110"/>
    </row>
    <row r="12" spans="1:5" s="9" customFormat="1" ht="15.75">
      <c r="A12" s="41"/>
      <c r="B12" s="40"/>
      <c r="C12" s="40"/>
      <c r="D12" s="46" t="s">
        <v>566</v>
      </c>
      <c r="E12" s="46" t="s">
        <v>566</v>
      </c>
    </row>
    <row r="13" spans="1:5" s="9" customFormat="1" ht="15.75">
      <c r="A13" s="11">
        <v>1</v>
      </c>
      <c r="B13" s="11">
        <v>2</v>
      </c>
      <c r="C13" s="11">
        <v>3</v>
      </c>
      <c r="D13" s="11">
        <v>4</v>
      </c>
      <c r="E13" s="11">
        <v>5</v>
      </c>
    </row>
    <row r="14" spans="1:5" s="9" customFormat="1" ht="15.75">
      <c r="A14" s="12" t="s">
        <v>300</v>
      </c>
      <c r="B14" s="13"/>
      <c r="C14" s="13"/>
      <c r="D14" s="14">
        <f>D15+D18+D23+D43+D52+D55+D60+D66+D77+D82+D91+D94+D100+D104+D171+D178+D219+D224+D238+D244+D249+D252+D255+D263+D268+D275</f>
        <v>1704090.1999999997</v>
      </c>
      <c r="E14" s="14">
        <f>E15+E18+E23+E43+E52+E55+E60+E66+E77+E82+E91+E94+E100+E104+E171+E178+E219+E224+E238+E244+E249+E252+E255+E263+E268+E275</f>
        <v>1777599.8</v>
      </c>
    </row>
    <row r="15" spans="1:5" s="18" customFormat="1" ht="63">
      <c r="A15" s="12" t="s">
        <v>347</v>
      </c>
      <c r="B15" s="24" t="s">
        <v>277</v>
      </c>
      <c r="C15" s="24"/>
      <c r="D15" s="25">
        <f>D16</f>
        <v>2178.1</v>
      </c>
      <c r="E15" s="25">
        <f>E16</f>
        <v>2178.1</v>
      </c>
    </row>
    <row r="16" spans="1:5" s="18" customFormat="1" ht="15.75">
      <c r="A16" s="45" t="s">
        <v>408</v>
      </c>
      <c r="B16" s="4" t="s">
        <v>563</v>
      </c>
      <c r="C16" s="4"/>
      <c r="D16" s="23">
        <f>D17</f>
        <v>2178.1</v>
      </c>
      <c r="E16" s="23">
        <f>E17</f>
        <v>2178.1</v>
      </c>
    </row>
    <row r="17" spans="1:5" s="18" customFormat="1" ht="15.75">
      <c r="A17" s="22" t="s">
        <v>326</v>
      </c>
      <c r="B17" s="4" t="s">
        <v>563</v>
      </c>
      <c r="C17" s="4" t="s">
        <v>309</v>
      </c>
      <c r="D17" s="23">
        <v>2178.1</v>
      </c>
      <c r="E17" s="23">
        <v>2178.1</v>
      </c>
    </row>
    <row r="18" spans="1:5" s="21" customFormat="1" ht="63">
      <c r="A18" s="15" t="s">
        <v>317</v>
      </c>
      <c r="B18" s="16" t="s">
        <v>381</v>
      </c>
      <c r="C18" s="16"/>
      <c r="D18" s="17">
        <f>D19</f>
        <v>2963.8999999999996</v>
      </c>
      <c r="E18" s="17">
        <f>E19</f>
        <v>2963.8999999999996</v>
      </c>
    </row>
    <row r="19" spans="1:5" s="9" customFormat="1" ht="31.5">
      <c r="A19" s="22" t="s">
        <v>310</v>
      </c>
      <c r="B19" s="4" t="s">
        <v>431</v>
      </c>
      <c r="C19" s="4"/>
      <c r="D19" s="23">
        <f>D20+D21+D22</f>
        <v>2963.8999999999996</v>
      </c>
      <c r="E19" s="23">
        <f>E20+E21+E22</f>
        <v>2963.8999999999996</v>
      </c>
    </row>
    <row r="20" spans="1:5" s="9" customFormat="1" ht="78.75">
      <c r="A20" s="22" t="s">
        <v>311</v>
      </c>
      <c r="B20" s="4" t="s">
        <v>431</v>
      </c>
      <c r="C20" s="4" t="s">
        <v>306</v>
      </c>
      <c r="D20" s="23">
        <v>2255.6</v>
      </c>
      <c r="E20" s="23">
        <v>2255.6</v>
      </c>
    </row>
    <row r="21" spans="1:5" s="9" customFormat="1" ht="31.5">
      <c r="A21" s="22" t="s">
        <v>312</v>
      </c>
      <c r="B21" s="4" t="s">
        <v>431</v>
      </c>
      <c r="C21" s="4" t="s">
        <v>307</v>
      </c>
      <c r="D21" s="23">
        <v>648.3</v>
      </c>
      <c r="E21" s="23">
        <v>648.3</v>
      </c>
    </row>
    <row r="22" spans="1:5" s="9" customFormat="1" ht="15.75">
      <c r="A22" s="22" t="s">
        <v>313</v>
      </c>
      <c r="B22" s="4" t="s">
        <v>431</v>
      </c>
      <c r="C22" s="4" t="s">
        <v>308</v>
      </c>
      <c r="D22" s="23">
        <v>60</v>
      </c>
      <c r="E22" s="23">
        <v>60</v>
      </c>
    </row>
    <row r="23" spans="1:5" ht="63">
      <c r="A23" s="15" t="s">
        <v>318</v>
      </c>
      <c r="B23" s="16" t="s">
        <v>256</v>
      </c>
      <c r="C23" s="16"/>
      <c r="D23" s="17">
        <f>D24</f>
        <v>66795.6</v>
      </c>
      <c r="E23" s="17">
        <f>E24</f>
        <v>66862.9</v>
      </c>
    </row>
    <row r="24" spans="1:5" ht="47.25">
      <c r="A24" s="6" t="s">
        <v>426</v>
      </c>
      <c r="B24" s="19" t="s">
        <v>429</v>
      </c>
      <c r="C24" s="19"/>
      <c r="D24" s="20">
        <f>D25+D30+D32+D35+D38+D41</f>
        <v>66795.6</v>
      </c>
      <c r="E24" s="20">
        <f>E25+E30+E32+E35+E38+E41</f>
        <v>66862.9</v>
      </c>
    </row>
    <row r="25" spans="1:5" ht="31.5">
      <c r="A25" s="22" t="s">
        <v>310</v>
      </c>
      <c r="B25" s="19" t="s">
        <v>427</v>
      </c>
      <c r="C25" s="19"/>
      <c r="D25" s="20">
        <f>D26+D27+D28+D29</f>
        <v>54809</v>
      </c>
      <c r="E25" s="20">
        <f>E26+E27+E28+E29</f>
        <v>54890.299999999996</v>
      </c>
    </row>
    <row r="26" spans="1:5" ht="78.75">
      <c r="A26" s="22" t="s">
        <v>311</v>
      </c>
      <c r="B26" s="4" t="s">
        <v>427</v>
      </c>
      <c r="C26" s="4" t="s">
        <v>306</v>
      </c>
      <c r="D26" s="23">
        <v>41024.1</v>
      </c>
      <c r="E26" s="23">
        <v>41024.1</v>
      </c>
    </row>
    <row r="27" spans="1:5" ht="31.5">
      <c r="A27" s="22" t="s">
        <v>312</v>
      </c>
      <c r="B27" s="4" t="s">
        <v>427</v>
      </c>
      <c r="C27" s="4" t="s">
        <v>307</v>
      </c>
      <c r="D27" s="23">
        <v>13057.2</v>
      </c>
      <c r="E27" s="23">
        <v>13138.5</v>
      </c>
    </row>
    <row r="28" spans="1:5" ht="15.75">
      <c r="A28" s="22" t="s">
        <v>326</v>
      </c>
      <c r="B28" s="4" t="s">
        <v>427</v>
      </c>
      <c r="C28" s="4" t="s">
        <v>309</v>
      </c>
      <c r="D28" s="23">
        <v>83.2</v>
      </c>
      <c r="E28" s="23">
        <v>83.2</v>
      </c>
    </row>
    <row r="29" spans="1:5" ht="15.75">
      <c r="A29" s="22" t="s">
        <v>313</v>
      </c>
      <c r="B29" s="4" t="s">
        <v>427</v>
      </c>
      <c r="C29" s="4" t="s">
        <v>308</v>
      </c>
      <c r="D29" s="23">
        <v>644.5</v>
      </c>
      <c r="E29" s="23">
        <v>644.5</v>
      </c>
    </row>
    <row r="30" spans="1:5" ht="47.25">
      <c r="A30" s="22" t="s">
        <v>319</v>
      </c>
      <c r="B30" s="4" t="s">
        <v>432</v>
      </c>
      <c r="C30" s="4"/>
      <c r="D30" s="23">
        <f>D31</f>
        <v>1670.2</v>
      </c>
      <c r="E30" s="23">
        <f>E31</f>
        <v>1670.2</v>
      </c>
    </row>
    <row r="31" spans="1:5" ht="78.75">
      <c r="A31" s="22" t="s">
        <v>311</v>
      </c>
      <c r="B31" s="4" t="s">
        <v>432</v>
      </c>
      <c r="C31" s="4" t="s">
        <v>306</v>
      </c>
      <c r="D31" s="23">
        <v>1670.2</v>
      </c>
      <c r="E31" s="23">
        <v>1670.2</v>
      </c>
    </row>
    <row r="32" spans="1:5" ht="47.25">
      <c r="A32" s="6" t="s">
        <v>440</v>
      </c>
      <c r="B32" s="19" t="s">
        <v>434</v>
      </c>
      <c r="C32" s="4"/>
      <c r="D32" s="23">
        <f>D33+D34</f>
        <v>5585.9</v>
      </c>
      <c r="E32" s="23">
        <f>E33+E34</f>
        <v>5563.8</v>
      </c>
    </row>
    <row r="33" spans="1:5" ht="78.75">
      <c r="A33" s="22" t="s">
        <v>311</v>
      </c>
      <c r="B33" s="19" t="s">
        <v>434</v>
      </c>
      <c r="C33" s="4" t="s">
        <v>306</v>
      </c>
      <c r="D33" s="23">
        <v>3623.5</v>
      </c>
      <c r="E33" s="23">
        <v>3623.5</v>
      </c>
    </row>
    <row r="34" spans="1:5" ht="31.5">
      <c r="A34" s="22" t="s">
        <v>312</v>
      </c>
      <c r="B34" s="19" t="s">
        <v>434</v>
      </c>
      <c r="C34" s="4" t="s">
        <v>307</v>
      </c>
      <c r="D34" s="23">
        <v>1962.4</v>
      </c>
      <c r="E34" s="23">
        <v>1940.3</v>
      </c>
    </row>
    <row r="35" spans="1:5" ht="31.5">
      <c r="A35" s="22" t="s">
        <v>322</v>
      </c>
      <c r="B35" s="4" t="s">
        <v>435</v>
      </c>
      <c r="C35" s="4"/>
      <c r="D35" s="23">
        <f>D36+D37</f>
        <v>3018.8</v>
      </c>
      <c r="E35" s="23">
        <f>E36+E37</f>
        <v>3018.8</v>
      </c>
    </row>
    <row r="36" spans="1:5" ht="78.75">
      <c r="A36" s="22" t="s">
        <v>311</v>
      </c>
      <c r="B36" s="4" t="s">
        <v>435</v>
      </c>
      <c r="C36" s="4" t="s">
        <v>306</v>
      </c>
      <c r="D36" s="23">
        <v>1947.1</v>
      </c>
      <c r="E36" s="23">
        <v>1947.1</v>
      </c>
    </row>
    <row r="37" spans="1:5" ht="31.5">
      <c r="A37" s="22" t="s">
        <v>312</v>
      </c>
      <c r="B37" s="4" t="s">
        <v>435</v>
      </c>
      <c r="C37" s="4" t="s">
        <v>307</v>
      </c>
      <c r="D37" s="23">
        <v>1071.7</v>
      </c>
      <c r="E37" s="23">
        <v>1071.7</v>
      </c>
    </row>
    <row r="38" spans="1:5" ht="31.5">
      <c r="A38" s="22" t="s">
        <v>324</v>
      </c>
      <c r="B38" s="4" t="s">
        <v>436</v>
      </c>
      <c r="C38" s="4"/>
      <c r="D38" s="23">
        <f>D39+D40</f>
        <v>711.7</v>
      </c>
      <c r="E38" s="23">
        <f>E39+E40</f>
        <v>719.8</v>
      </c>
    </row>
    <row r="39" spans="1:5" ht="78.75">
      <c r="A39" s="22" t="s">
        <v>311</v>
      </c>
      <c r="B39" s="4" t="s">
        <v>436</v>
      </c>
      <c r="C39" s="26">
        <v>100</v>
      </c>
      <c r="D39" s="38">
        <v>456</v>
      </c>
      <c r="E39" s="38">
        <v>456</v>
      </c>
    </row>
    <row r="40" spans="1:5" ht="31.5">
      <c r="A40" s="22" t="s">
        <v>312</v>
      </c>
      <c r="B40" s="4" t="s">
        <v>436</v>
      </c>
      <c r="C40" s="26">
        <v>200</v>
      </c>
      <c r="D40" s="26">
        <v>255.7</v>
      </c>
      <c r="E40" s="26">
        <v>263.8</v>
      </c>
    </row>
    <row r="41" spans="1:5" ht="15.75">
      <c r="A41" s="22" t="s">
        <v>321</v>
      </c>
      <c r="B41" s="4" t="s">
        <v>565</v>
      </c>
      <c r="C41" s="4"/>
      <c r="D41" s="23">
        <f>D42</f>
        <v>1000</v>
      </c>
      <c r="E41" s="23">
        <f>E42</f>
        <v>1000</v>
      </c>
    </row>
    <row r="42" spans="1:5" ht="15.75">
      <c r="A42" s="22" t="s">
        <v>313</v>
      </c>
      <c r="B42" s="4" t="s">
        <v>565</v>
      </c>
      <c r="C42" s="4" t="s">
        <v>308</v>
      </c>
      <c r="D42" s="23">
        <v>1000</v>
      </c>
      <c r="E42" s="23">
        <v>1000</v>
      </c>
    </row>
    <row r="43" spans="1:5" ht="63">
      <c r="A43" s="12" t="s">
        <v>346</v>
      </c>
      <c r="B43" s="24" t="s">
        <v>276</v>
      </c>
      <c r="C43" s="19"/>
      <c r="D43" s="17">
        <f>D44+D49</f>
        <v>4861.099999999999</v>
      </c>
      <c r="E43" s="17">
        <f>E44+E49</f>
        <v>4861.099999999999</v>
      </c>
    </row>
    <row r="44" spans="1:5" ht="47.25">
      <c r="A44" s="6" t="s">
        <v>492</v>
      </c>
      <c r="B44" s="19" t="s">
        <v>541</v>
      </c>
      <c r="C44" s="19"/>
      <c r="D44" s="20">
        <f>D45+D47</f>
        <v>217.7</v>
      </c>
      <c r="E44" s="20">
        <f>E45+E47</f>
        <v>217.7</v>
      </c>
    </row>
    <row r="45" spans="1:5" ht="15.75">
      <c r="A45" s="6" t="s">
        <v>252</v>
      </c>
      <c r="B45" s="19" t="s">
        <v>493</v>
      </c>
      <c r="C45" s="19"/>
      <c r="D45" s="20">
        <f>D46</f>
        <v>150</v>
      </c>
      <c r="E45" s="20">
        <f>E46</f>
        <v>150</v>
      </c>
    </row>
    <row r="46" spans="1:5" ht="31.5">
      <c r="A46" s="6" t="s">
        <v>253</v>
      </c>
      <c r="B46" s="19" t="s">
        <v>493</v>
      </c>
      <c r="C46" s="19" t="s">
        <v>307</v>
      </c>
      <c r="D46" s="20">
        <v>150</v>
      </c>
      <c r="E46" s="20">
        <v>150</v>
      </c>
    </row>
    <row r="47" spans="1:5" ht="31.5">
      <c r="A47" s="22" t="s">
        <v>496</v>
      </c>
      <c r="B47" s="19" t="s">
        <v>374</v>
      </c>
      <c r="C47" s="4"/>
      <c r="D47" s="23">
        <f>D48</f>
        <v>67.7</v>
      </c>
      <c r="E47" s="23">
        <f>E48</f>
        <v>67.7</v>
      </c>
    </row>
    <row r="48" spans="1:5" ht="31.5">
      <c r="A48" s="22" t="s">
        <v>327</v>
      </c>
      <c r="B48" s="19" t="s">
        <v>374</v>
      </c>
      <c r="C48" s="4" t="s">
        <v>315</v>
      </c>
      <c r="D48" s="23">
        <v>67.7</v>
      </c>
      <c r="E48" s="23">
        <v>67.7</v>
      </c>
    </row>
    <row r="49" spans="1:5" ht="47.25">
      <c r="A49" s="6" t="s">
        <v>494</v>
      </c>
      <c r="B49" s="19" t="s">
        <v>540</v>
      </c>
      <c r="C49" s="19"/>
      <c r="D49" s="20">
        <f>D50</f>
        <v>4643.4</v>
      </c>
      <c r="E49" s="20">
        <f>E50</f>
        <v>4643.4</v>
      </c>
    </row>
    <row r="50" spans="1:5" ht="15.75">
      <c r="A50" s="6" t="s">
        <v>354</v>
      </c>
      <c r="B50" s="19" t="s">
        <v>495</v>
      </c>
      <c r="C50" s="4"/>
      <c r="D50" s="23">
        <f>D51</f>
        <v>4643.4</v>
      </c>
      <c r="E50" s="23">
        <f>E51</f>
        <v>4643.4</v>
      </c>
    </row>
    <row r="51" spans="1:5" ht="31.5">
      <c r="A51" s="22" t="s">
        <v>327</v>
      </c>
      <c r="B51" s="19" t="s">
        <v>495</v>
      </c>
      <c r="C51" s="4" t="s">
        <v>315</v>
      </c>
      <c r="D51" s="23">
        <v>4643.4</v>
      </c>
      <c r="E51" s="23">
        <v>4643.4</v>
      </c>
    </row>
    <row r="52" spans="1:5" ht="63">
      <c r="A52" s="12" t="s">
        <v>345</v>
      </c>
      <c r="B52" s="24" t="s">
        <v>264</v>
      </c>
      <c r="C52" s="24"/>
      <c r="D52" s="25">
        <f>D53</f>
        <v>500</v>
      </c>
      <c r="E52" s="25">
        <f>E53</f>
        <v>500</v>
      </c>
    </row>
    <row r="53" spans="1:5" ht="47.25">
      <c r="A53" s="22" t="s">
        <v>449</v>
      </c>
      <c r="B53" s="4" t="s">
        <v>457</v>
      </c>
      <c r="C53" s="4"/>
      <c r="D53" s="23">
        <f>D54</f>
        <v>500</v>
      </c>
      <c r="E53" s="23">
        <f>E54</f>
        <v>500</v>
      </c>
    </row>
    <row r="54" spans="1:5" ht="15.75">
      <c r="A54" s="22" t="s">
        <v>313</v>
      </c>
      <c r="B54" s="4" t="s">
        <v>457</v>
      </c>
      <c r="C54" s="4" t="s">
        <v>308</v>
      </c>
      <c r="D54" s="23">
        <v>500</v>
      </c>
      <c r="E54" s="23">
        <v>500</v>
      </c>
    </row>
    <row r="55" spans="1:5" ht="63">
      <c r="A55" s="12" t="s">
        <v>349</v>
      </c>
      <c r="B55" s="16" t="s">
        <v>279</v>
      </c>
      <c r="C55" s="46"/>
      <c r="D55" s="17">
        <f>D56+D58</f>
        <v>540</v>
      </c>
      <c r="E55" s="17">
        <f>E56+E58</f>
        <v>540</v>
      </c>
    </row>
    <row r="56" spans="1:5" ht="31.5">
      <c r="A56" s="6" t="s">
        <v>358</v>
      </c>
      <c r="B56" s="19" t="s">
        <v>538</v>
      </c>
      <c r="C56" s="19"/>
      <c r="D56" s="20">
        <f>D57</f>
        <v>240</v>
      </c>
      <c r="E56" s="20">
        <f>E57</f>
        <v>240</v>
      </c>
    </row>
    <row r="57" spans="1:5" ht="31.5">
      <c r="A57" s="22" t="s">
        <v>312</v>
      </c>
      <c r="B57" s="19" t="s">
        <v>538</v>
      </c>
      <c r="C57" s="19" t="s">
        <v>307</v>
      </c>
      <c r="D57" s="20">
        <v>240</v>
      </c>
      <c r="E57" s="20">
        <v>240</v>
      </c>
    </row>
    <row r="58" spans="1:5" ht="31.5">
      <c r="A58" s="22" t="s">
        <v>562</v>
      </c>
      <c r="B58" s="4" t="s">
        <v>539</v>
      </c>
      <c r="C58" s="4"/>
      <c r="D58" s="23">
        <f>D59</f>
        <v>300</v>
      </c>
      <c r="E58" s="23">
        <f>E59</f>
        <v>300</v>
      </c>
    </row>
    <row r="59" spans="1:5" ht="31.5">
      <c r="A59" s="22" t="s">
        <v>312</v>
      </c>
      <c r="B59" s="4" t="s">
        <v>539</v>
      </c>
      <c r="C59" s="4" t="s">
        <v>307</v>
      </c>
      <c r="D59" s="23">
        <v>300</v>
      </c>
      <c r="E59" s="23">
        <v>300</v>
      </c>
    </row>
    <row r="60" spans="1:5" ht="47.25">
      <c r="A60" s="12" t="s">
        <v>350</v>
      </c>
      <c r="B60" s="24" t="s">
        <v>271</v>
      </c>
      <c r="C60" s="4"/>
      <c r="D60" s="17">
        <f>D61+D64</f>
        <v>1451.5</v>
      </c>
      <c r="E60" s="17">
        <f>E61+E64</f>
        <v>1451.5</v>
      </c>
    </row>
    <row r="61" spans="1:5" ht="47.25">
      <c r="A61" s="6" t="s">
        <v>443</v>
      </c>
      <c r="B61" s="4" t="s">
        <v>444</v>
      </c>
      <c r="C61" s="4"/>
      <c r="D61" s="23">
        <f>D63</f>
        <v>971.2</v>
      </c>
      <c r="E61" s="23">
        <f>E63</f>
        <v>971.2</v>
      </c>
    </row>
    <row r="62" spans="1:5" ht="47.25">
      <c r="A62" s="6" t="s">
        <v>441</v>
      </c>
      <c r="B62" s="4" t="s">
        <v>442</v>
      </c>
      <c r="C62" s="4"/>
      <c r="D62" s="23">
        <f>D63</f>
        <v>971.2</v>
      </c>
      <c r="E62" s="23">
        <f>E63</f>
        <v>971.2</v>
      </c>
    </row>
    <row r="63" spans="1:5" ht="31.5">
      <c r="A63" s="22" t="s">
        <v>312</v>
      </c>
      <c r="B63" s="4" t="s">
        <v>442</v>
      </c>
      <c r="C63" s="4" t="s">
        <v>307</v>
      </c>
      <c r="D63" s="23">
        <v>971.2</v>
      </c>
      <c r="E63" s="23">
        <v>971.2</v>
      </c>
    </row>
    <row r="64" spans="1:5" ht="63">
      <c r="A64" s="6" t="s">
        <v>446</v>
      </c>
      <c r="B64" s="4" t="s">
        <v>445</v>
      </c>
      <c r="C64" s="4"/>
      <c r="D64" s="23">
        <f>D65</f>
        <v>480.3</v>
      </c>
      <c r="E64" s="23">
        <f>E65</f>
        <v>480.3</v>
      </c>
    </row>
    <row r="65" spans="1:5" ht="31.5">
      <c r="A65" s="22" t="s">
        <v>312</v>
      </c>
      <c r="B65" s="4" t="s">
        <v>445</v>
      </c>
      <c r="C65" s="4" t="s">
        <v>307</v>
      </c>
      <c r="D65" s="23">
        <v>480.3</v>
      </c>
      <c r="E65" s="23">
        <v>480.3</v>
      </c>
    </row>
    <row r="66" spans="1:5" ht="63">
      <c r="A66" s="12" t="s">
        <v>334</v>
      </c>
      <c r="B66" s="24" t="s">
        <v>257</v>
      </c>
      <c r="C66" s="24"/>
      <c r="D66" s="25">
        <f>D67+D73</f>
        <v>51820</v>
      </c>
      <c r="E66" s="25">
        <f>E67+E73</f>
        <v>51820</v>
      </c>
    </row>
    <row r="67" spans="1:5" ht="31.5">
      <c r="A67" s="1" t="s">
        <v>415</v>
      </c>
      <c r="B67" s="19" t="s">
        <v>362</v>
      </c>
      <c r="C67" s="2"/>
      <c r="D67" s="3">
        <f>D68+D70</f>
        <v>39735.5</v>
      </c>
      <c r="E67" s="3">
        <f>E68+E70</f>
        <v>39735.5</v>
      </c>
    </row>
    <row r="68" spans="1:5" ht="15.75">
      <c r="A68" s="1" t="s">
        <v>359</v>
      </c>
      <c r="B68" s="2" t="s">
        <v>414</v>
      </c>
      <c r="C68" s="2"/>
      <c r="D68" s="3">
        <f>D69</f>
        <v>2820.5</v>
      </c>
      <c r="E68" s="3">
        <f>E69</f>
        <v>2555.4</v>
      </c>
    </row>
    <row r="69" spans="1:5" ht="15.75">
      <c r="A69" s="1" t="s">
        <v>325</v>
      </c>
      <c r="B69" s="2" t="s">
        <v>414</v>
      </c>
      <c r="C69" s="2" t="s">
        <v>314</v>
      </c>
      <c r="D69" s="3">
        <v>2820.5</v>
      </c>
      <c r="E69" s="3">
        <v>2555.4</v>
      </c>
    </row>
    <row r="70" spans="1:5" ht="31.5">
      <c r="A70" s="1" t="s">
        <v>360</v>
      </c>
      <c r="B70" s="2" t="s">
        <v>416</v>
      </c>
      <c r="C70" s="2"/>
      <c r="D70" s="3">
        <f>D71</f>
        <v>36915</v>
      </c>
      <c r="E70" s="3">
        <f>E71</f>
        <v>37180.1</v>
      </c>
    </row>
    <row r="71" spans="1:5" ht="15.75">
      <c r="A71" s="1" t="s">
        <v>325</v>
      </c>
      <c r="B71" s="2" t="s">
        <v>416</v>
      </c>
      <c r="C71" s="2" t="s">
        <v>314</v>
      </c>
      <c r="D71" s="3">
        <v>36915</v>
      </c>
      <c r="E71" s="3">
        <v>37180.1</v>
      </c>
    </row>
    <row r="72" spans="1:5" ht="46.5" customHeight="1">
      <c r="A72" s="22" t="s">
        <v>383</v>
      </c>
      <c r="B72" s="4" t="s">
        <v>564</v>
      </c>
      <c r="C72" s="2"/>
      <c r="D72" s="3">
        <f>D73</f>
        <v>12084.5</v>
      </c>
      <c r="E72" s="3">
        <f>E73</f>
        <v>12084.5</v>
      </c>
    </row>
    <row r="73" spans="1:5" ht="31.5">
      <c r="A73" s="22" t="s">
        <v>310</v>
      </c>
      <c r="B73" s="4" t="s">
        <v>382</v>
      </c>
      <c r="C73" s="4"/>
      <c r="D73" s="23">
        <f>D74+D75+D76</f>
        <v>12084.5</v>
      </c>
      <c r="E73" s="23">
        <f>E74+E75+E76</f>
        <v>12084.5</v>
      </c>
    </row>
    <row r="74" spans="1:5" ht="78.75">
      <c r="A74" s="22" t="s">
        <v>311</v>
      </c>
      <c r="B74" s="4" t="s">
        <v>382</v>
      </c>
      <c r="C74" s="4" t="s">
        <v>306</v>
      </c>
      <c r="D74" s="23">
        <v>10189.1</v>
      </c>
      <c r="E74" s="23">
        <v>10189.1</v>
      </c>
    </row>
    <row r="75" spans="1:5" ht="31.5">
      <c r="A75" s="22" t="s">
        <v>312</v>
      </c>
      <c r="B75" s="4" t="s">
        <v>382</v>
      </c>
      <c r="C75" s="4" t="s">
        <v>307</v>
      </c>
      <c r="D75" s="23">
        <v>1877.4</v>
      </c>
      <c r="E75" s="23">
        <v>1877.4</v>
      </c>
    </row>
    <row r="76" spans="1:5" ht="15.75">
      <c r="A76" s="22" t="s">
        <v>313</v>
      </c>
      <c r="B76" s="4" t="s">
        <v>382</v>
      </c>
      <c r="C76" s="4" t="s">
        <v>308</v>
      </c>
      <c r="D76" s="23">
        <v>18</v>
      </c>
      <c r="E76" s="23">
        <v>18</v>
      </c>
    </row>
    <row r="77" spans="1:5" ht="78.75">
      <c r="A77" s="15" t="s">
        <v>290</v>
      </c>
      <c r="B77" s="16" t="s">
        <v>269</v>
      </c>
      <c r="C77" s="16"/>
      <c r="D77" s="17">
        <f>D78+D80</f>
        <v>3318</v>
      </c>
      <c r="E77" s="17">
        <f>E78+E80</f>
        <v>2622.5</v>
      </c>
    </row>
    <row r="78" spans="1:5" ht="47.25">
      <c r="A78" s="6" t="s">
        <v>548</v>
      </c>
      <c r="B78" s="4" t="s">
        <v>542</v>
      </c>
      <c r="C78" s="19"/>
      <c r="D78" s="20">
        <f>D79</f>
        <v>3080</v>
      </c>
      <c r="E78" s="20">
        <f>E79</f>
        <v>2289.6</v>
      </c>
    </row>
    <row r="79" spans="1:5" ht="15.75">
      <c r="A79" s="22" t="s">
        <v>326</v>
      </c>
      <c r="B79" s="4" t="s">
        <v>522</v>
      </c>
      <c r="C79" s="19" t="s">
        <v>309</v>
      </c>
      <c r="D79" s="20">
        <v>3080</v>
      </c>
      <c r="E79" s="20">
        <v>2289.6</v>
      </c>
    </row>
    <row r="80" spans="1:5" ht="31.5">
      <c r="A80" s="9" t="s">
        <v>543</v>
      </c>
      <c r="B80" s="4" t="s">
        <v>557</v>
      </c>
      <c r="C80" s="19"/>
      <c r="D80" s="20">
        <f>D81</f>
        <v>238</v>
      </c>
      <c r="E80" s="20">
        <f>E81</f>
        <v>332.9</v>
      </c>
    </row>
    <row r="81" spans="1:5" ht="15.75">
      <c r="A81" s="22" t="s">
        <v>326</v>
      </c>
      <c r="B81" s="4" t="s">
        <v>557</v>
      </c>
      <c r="C81" s="19" t="s">
        <v>309</v>
      </c>
      <c r="D81" s="20">
        <v>238</v>
      </c>
      <c r="E81" s="20">
        <v>332.9</v>
      </c>
    </row>
    <row r="82" spans="1:5" ht="63">
      <c r="A82" s="15" t="s">
        <v>351</v>
      </c>
      <c r="B82" s="16" t="s">
        <v>265</v>
      </c>
      <c r="C82" s="16"/>
      <c r="D82" s="17">
        <f>D83+D86</f>
        <v>2189.1</v>
      </c>
      <c r="E82" s="17">
        <f>E83+E86</f>
        <v>2189.1</v>
      </c>
    </row>
    <row r="83" spans="1:5" ht="63">
      <c r="A83" s="6" t="s">
        <v>450</v>
      </c>
      <c r="B83" s="19" t="s">
        <v>451</v>
      </c>
      <c r="C83" s="19"/>
      <c r="D83" s="20">
        <f>D84</f>
        <v>2000</v>
      </c>
      <c r="E83" s="20">
        <f>E84</f>
        <v>2000</v>
      </c>
    </row>
    <row r="84" spans="1:5" ht="31.5">
      <c r="A84" s="6" t="s">
        <v>379</v>
      </c>
      <c r="B84" s="19" t="s">
        <v>452</v>
      </c>
      <c r="C84" s="19"/>
      <c r="D84" s="20">
        <f>D85</f>
        <v>2000</v>
      </c>
      <c r="E84" s="20">
        <f>E85</f>
        <v>2000</v>
      </c>
    </row>
    <row r="85" spans="1:5" ht="31.5">
      <c r="A85" s="22" t="s">
        <v>312</v>
      </c>
      <c r="B85" s="19" t="s">
        <v>452</v>
      </c>
      <c r="C85" s="19" t="s">
        <v>307</v>
      </c>
      <c r="D85" s="20">
        <v>2000</v>
      </c>
      <c r="E85" s="20">
        <v>2000</v>
      </c>
    </row>
    <row r="86" spans="1:5" ht="31.5">
      <c r="A86" s="22" t="s">
        <v>453</v>
      </c>
      <c r="B86" s="19" t="s">
        <v>454</v>
      </c>
      <c r="C86" s="19"/>
      <c r="D86" s="20">
        <f>D87+D89</f>
        <v>189.1</v>
      </c>
      <c r="E86" s="20">
        <f>E87+E89</f>
        <v>189.1</v>
      </c>
    </row>
    <row r="87" spans="1:5" ht="63">
      <c r="A87" s="22" t="s">
        <v>455</v>
      </c>
      <c r="B87" s="4" t="s">
        <v>458</v>
      </c>
      <c r="C87" s="4"/>
      <c r="D87" s="23">
        <f>D88</f>
        <v>189.1</v>
      </c>
      <c r="E87" s="23">
        <f>E88</f>
        <v>189.1</v>
      </c>
    </row>
    <row r="88" spans="1:5" ht="31.5">
      <c r="A88" s="22" t="s">
        <v>312</v>
      </c>
      <c r="B88" s="4" t="s">
        <v>458</v>
      </c>
      <c r="C88" s="4" t="s">
        <v>307</v>
      </c>
      <c r="D88" s="23">
        <v>189.1</v>
      </c>
      <c r="E88" s="23">
        <v>189.1</v>
      </c>
    </row>
    <row r="89" spans="1:5" ht="15.75">
      <c r="A89" s="22" t="s">
        <v>456</v>
      </c>
      <c r="B89" s="4" t="s">
        <v>459</v>
      </c>
      <c r="C89" s="4"/>
      <c r="D89" s="23">
        <f>D90</f>
        <v>0</v>
      </c>
      <c r="E89" s="23">
        <f>E90</f>
        <v>0</v>
      </c>
    </row>
    <row r="90" spans="1:5" ht="31.5">
      <c r="A90" s="22" t="s">
        <v>312</v>
      </c>
      <c r="B90" s="4" t="s">
        <v>459</v>
      </c>
      <c r="C90" s="4" t="s">
        <v>307</v>
      </c>
      <c r="D90" s="23">
        <v>0</v>
      </c>
      <c r="E90" s="23">
        <v>0</v>
      </c>
    </row>
    <row r="91" spans="1:5" ht="63">
      <c r="A91" s="12" t="s">
        <v>292</v>
      </c>
      <c r="B91" s="24" t="s">
        <v>259</v>
      </c>
      <c r="C91" s="4"/>
      <c r="D91" s="17">
        <f>D92</f>
        <v>260</v>
      </c>
      <c r="E91" s="17">
        <f>E92</f>
        <v>260</v>
      </c>
    </row>
    <row r="92" spans="1:5" ht="47.25">
      <c r="A92" s="6" t="s">
        <v>430</v>
      </c>
      <c r="B92" s="19" t="s">
        <v>260</v>
      </c>
      <c r="C92" s="19"/>
      <c r="D92" s="20">
        <f>D93</f>
        <v>260</v>
      </c>
      <c r="E92" s="20">
        <f>E93</f>
        <v>260</v>
      </c>
    </row>
    <row r="93" spans="1:5" ht="31.5">
      <c r="A93" s="22" t="s">
        <v>312</v>
      </c>
      <c r="B93" s="4" t="s">
        <v>260</v>
      </c>
      <c r="C93" s="4" t="s">
        <v>307</v>
      </c>
      <c r="D93" s="23">
        <v>260</v>
      </c>
      <c r="E93" s="23">
        <v>260</v>
      </c>
    </row>
    <row r="94" spans="1:5" ht="78.75">
      <c r="A94" s="5" t="s">
        <v>289</v>
      </c>
      <c r="B94" s="16" t="s">
        <v>422</v>
      </c>
      <c r="C94" s="16"/>
      <c r="D94" s="17">
        <f>D96+D98</f>
        <v>36215.2</v>
      </c>
      <c r="E94" s="17">
        <f>E96+E98</f>
        <v>36104.8</v>
      </c>
    </row>
    <row r="95" spans="1:5" ht="110.25">
      <c r="A95" s="48" t="s">
        <v>501</v>
      </c>
      <c r="B95" s="19" t="s">
        <v>502</v>
      </c>
      <c r="C95" s="19"/>
      <c r="D95" s="20">
        <f>D96+D98</f>
        <v>36215.2</v>
      </c>
      <c r="E95" s="20">
        <f>E96+E98</f>
        <v>36104.8</v>
      </c>
    </row>
    <row r="96" spans="1:5" ht="15.75">
      <c r="A96" s="6" t="s">
        <v>355</v>
      </c>
      <c r="B96" s="19" t="s">
        <v>503</v>
      </c>
      <c r="C96" s="19"/>
      <c r="D96" s="20">
        <f>D97</f>
        <v>11617.7</v>
      </c>
      <c r="E96" s="20">
        <f>E97</f>
        <v>11617.7</v>
      </c>
    </row>
    <row r="97" spans="1:5" ht="31.5">
      <c r="A97" s="32" t="s">
        <v>327</v>
      </c>
      <c r="B97" s="19" t="s">
        <v>503</v>
      </c>
      <c r="C97" s="19" t="s">
        <v>315</v>
      </c>
      <c r="D97" s="20">
        <v>11617.7</v>
      </c>
      <c r="E97" s="20">
        <v>11617.7</v>
      </c>
    </row>
    <row r="98" spans="1:5" ht="110.25">
      <c r="A98" s="44" t="s">
        <v>406</v>
      </c>
      <c r="B98" s="19" t="s">
        <v>504</v>
      </c>
      <c r="C98" s="19"/>
      <c r="D98" s="20">
        <f>D99</f>
        <v>24597.5</v>
      </c>
      <c r="E98" s="20">
        <f>E99</f>
        <v>24487.1</v>
      </c>
    </row>
    <row r="99" spans="1:5" ht="31.5">
      <c r="A99" s="32" t="s">
        <v>327</v>
      </c>
      <c r="B99" s="19" t="s">
        <v>504</v>
      </c>
      <c r="C99" s="19" t="s">
        <v>315</v>
      </c>
      <c r="D99" s="20">
        <v>24597.5</v>
      </c>
      <c r="E99" s="20">
        <v>24487.1</v>
      </c>
    </row>
    <row r="100" spans="1:5" ht="78.75">
      <c r="A100" s="12" t="s">
        <v>344</v>
      </c>
      <c r="B100" s="54" t="s">
        <v>384</v>
      </c>
      <c r="C100" s="54"/>
      <c r="D100" s="55">
        <f>D101</f>
        <v>3413.1000000000004</v>
      </c>
      <c r="E100" s="55">
        <f>E101</f>
        <v>3413.1000000000004</v>
      </c>
    </row>
    <row r="101" spans="1:5" ht="15.75">
      <c r="A101" s="22" t="s">
        <v>329</v>
      </c>
      <c r="B101" s="42" t="s">
        <v>262</v>
      </c>
      <c r="C101" s="27"/>
      <c r="D101" s="28">
        <f>D102+D103</f>
        <v>3413.1000000000004</v>
      </c>
      <c r="E101" s="28">
        <f>E102+E103</f>
        <v>3413.1000000000004</v>
      </c>
    </row>
    <row r="102" spans="1:5" ht="78.75">
      <c r="A102" s="22" t="s">
        <v>311</v>
      </c>
      <c r="B102" s="42" t="s">
        <v>262</v>
      </c>
      <c r="C102" s="27" t="s">
        <v>306</v>
      </c>
      <c r="D102" s="28">
        <v>3196.3</v>
      </c>
      <c r="E102" s="28">
        <v>3196.3</v>
      </c>
    </row>
    <row r="103" spans="1:5" ht="31.5">
      <c r="A103" s="22" t="s">
        <v>312</v>
      </c>
      <c r="B103" s="42" t="s">
        <v>262</v>
      </c>
      <c r="C103" s="27" t="s">
        <v>307</v>
      </c>
      <c r="D103" s="28">
        <v>216.8</v>
      </c>
      <c r="E103" s="28">
        <v>216.8</v>
      </c>
    </row>
    <row r="104" spans="1:5" ht="78.75">
      <c r="A104" s="29" t="s">
        <v>283</v>
      </c>
      <c r="B104" s="24" t="s">
        <v>268</v>
      </c>
      <c r="C104" s="24"/>
      <c r="D104" s="25">
        <f>D105+D118+D145+D150+D155+D160</f>
        <v>1178290.5999999999</v>
      </c>
      <c r="E104" s="25">
        <f>E105+E118+E145+E150+E155+E160</f>
        <v>1216276.4000000001</v>
      </c>
    </row>
    <row r="105" spans="1:5" ht="47.25">
      <c r="A105" s="22" t="s">
        <v>284</v>
      </c>
      <c r="B105" s="4" t="s">
        <v>273</v>
      </c>
      <c r="C105" s="4"/>
      <c r="D105" s="23">
        <f>D106+D108+D110+D112+D114+D116</f>
        <v>446497.7</v>
      </c>
      <c r="E105" s="23">
        <f>E106+E108+E110+E112+E114+E116</f>
        <v>459944.10000000003</v>
      </c>
    </row>
    <row r="106" spans="1:5" ht="15.75">
      <c r="A106" s="22" t="s">
        <v>285</v>
      </c>
      <c r="B106" s="4" t="s">
        <v>475</v>
      </c>
      <c r="C106" s="4"/>
      <c r="D106" s="23">
        <f>D107</f>
        <v>108024.9</v>
      </c>
      <c r="E106" s="23">
        <f>E107</f>
        <v>108024.9</v>
      </c>
    </row>
    <row r="107" spans="1:5" ht="31.5">
      <c r="A107" s="22" t="s">
        <v>327</v>
      </c>
      <c r="B107" s="4" t="s">
        <v>475</v>
      </c>
      <c r="C107" s="4" t="s">
        <v>315</v>
      </c>
      <c r="D107" s="23">
        <v>108024.9</v>
      </c>
      <c r="E107" s="23">
        <v>108024.9</v>
      </c>
    </row>
    <row r="108" spans="1:5" ht="63">
      <c r="A108" s="22" t="s">
        <v>336</v>
      </c>
      <c r="B108" s="4" t="s">
        <v>526</v>
      </c>
      <c r="C108" s="4"/>
      <c r="D108" s="23">
        <f>D109</f>
        <v>22077.5</v>
      </c>
      <c r="E108" s="23">
        <f>E109</f>
        <v>22960.5</v>
      </c>
    </row>
    <row r="109" spans="1:5" ht="31.5">
      <c r="A109" s="22" t="s">
        <v>327</v>
      </c>
      <c r="B109" s="4" t="s">
        <v>526</v>
      </c>
      <c r="C109" s="4" t="s">
        <v>315</v>
      </c>
      <c r="D109" s="23">
        <v>22077.5</v>
      </c>
      <c r="E109" s="23">
        <v>22960.5</v>
      </c>
    </row>
    <row r="110" spans="1:5" ht="78.75">
      <c r="A110" s="30" t="s">
        <v>386</v>
      </c>
      <c r="B110" s="4" t="s">
        <v>476</v>
      </c>
      <c r="C110" s="4"/>
      <c r="D110" s="23">
        <f>D111</f>
        <v>231794.9</v>
      </c>
      <c r="E110" s="23">
        <f>E111</f>
        <v>241993.9</v>
      </c>
    </row>
    <row r="111" spans="1:5" ht="31.5">
      <c r="A111" s="22" t="s">
        <v>327</v>
      </c>
      <c r="B111" s="4" t="s">
        <v>476</v>
      </c>
      <c r="C111" s="4" t="s">
        <v>315</v>
      </c>
      <c r="D111" s="23">
        <v>231794.9</v>
      </c>
      <c r="E111" s="23">
        <v>241993.9</v>
      </c>
    </row>
    <row r="112" spans="1:5" ht="94.5">
      <c r="A112" s="30" t="s">
        <v>387</v>
      </c>
      <c r="B112" s="4" t="s">
        <v>477</v>
      </c>
      <c r="C112" s="4"/>
      <c r="D112" s="23">
        <f>D113</f>
        <v>3002.9</v>
      </c>
      <c r="E112" s="23">
        <f>E113</f>
        <v>3114.2</v>
      </c>
    </row>
    <row r="113" spans="1:5" ht="31.5">
      <c r="A113" s="22" t="s">
        <v>327</v>
      </c>
      <c r="B113" s="4" t="s">
        <v>477</v>
      </c>
      <c r="C113" s="4" t="s">
        <v>315</v>
      </c>
      <c r="D113" s="23">
        <v>3002.9</v>
      </c>
      <c r="E113" s="23">
        <v>3114.2</v>
      </c>
    </row>
    <row r="114" spans="1:5" ht="94.5">
      <c r="A114" s="30" t="s">
        <v>388</v>
      </c>
      <c r="B114" s="4" t="s">
        <v>478</v>
      </c>
      <c r="C114" s="4"/>
      <c r="D114" s="23">
        <f>D115</f>
        <v>80513</v>
      </c>
      <c r="E114" s="23">
        <f>E115</f>
        <v>82719.2</v>
      </c>
    </row>
    <row r="115" spans="1:5" ht="31.5">
      <c r="A115" s="22" t="s">
        <v>327</v>
      </c>
      <c r="B115" s="4" t="s">
        <v>478</v>
      </c>
      <c r="C115" s="4" t="s">
        <v>315</v>
      </c>
      <c r="D115" s="23">
        <v>80513</v>
      </c>
      <c r="E115" s="23">
        <v>82719.2</v>
      </c>
    </row>
    <row r="116" spans="1:5" ht="126">
      <c r="A116" s="30" t="s">
        <v>398</v>
      </c>
      <c r="B116" s="4" t="s">
        <v>479</v>
      </c>
      <c r="C116" s="4"/>
      <c r="D116" s="23">
        <f>D117</f>
        <v>1084.5</v>
      </c>
      <c r="E116" s="23">
        <f>E117</f>
        <v>1131.4</v>
      </c>
    </row>
    <row r="117" spans="1:5" ht="31.5">
      <c r="A117" s="22" t="s">
        <v>327</v>
      </c>
      <c r="B117" s="4" t="s">
        <v>479</v>
      </c>
      <c r="C117" s="4" t="s">
        <v>315</v>
      </c>
      <c r="D117" s="23">
        <v>1084.5</v>
      </c>
      <c r="E117" s="23">
        <v>1131.4</v>
      </c>
    </row>
    <row r="118" spans="1:5" ht="47.25">
      <c r="A118" s="22" t="s">
        <v>338</v>
      </c>
      <c r="B118" s="4" t="s">
        <v>274</v>
      </c>
      <c r="C118" s="4"/>
      <c r="D118" s="23">
        <f>D119+D123+D125+D129+D131+D133+D135+D137+D139+D141+D127+D143</f>
        <v>597665.1999999998</v>
      </c>
      <c r="E118" s="23">
        <f>E119+E123+E125+E129+E131+E133+E135+E137+E139+E141+E127+E143</f>
        <v>620001.7000000001</v>
      </c>
    </row>
    <row r="119" spans="1:5" ht="31.5">
      <c r="A119" s="22" t="s">
        <v>399</v>
      </c>
      <c r="B119" s="4" t="s">
        <v>266</v>
      </c>
      <c r="C119" s="4"/>
      <c r="D119" s="20">
        <f>D120+D122+D121</f>
        <v>129491.09999999999</v>
      </c>
      <c r="E119" s="20">
        <f>E120+E122+E121</f>
        <v>129491.59999999999</v>
      </c>
    </row>
    <row r="120" spans="1:5" ht="78.75">
      <c r="A120" s="22" t="s">
        <v>311</v>
      </c>
      <c r="B120" s="4" t="s">
        <v>266</v>
      </c>
      <c r="C120" s="4" t="s">
        <v>306</v>
      </c>
      <c r="D120" s="20">
        <v>2299.2</v>
      </c>
      <c r="E120" s="20">
        <v>1999.3</v>
      </c>
    </row>
    <row r="121" spans="1:5" ht="31.5">
      <c r="A121" s="22" t="s">
        <v>312</v>
      </c>
      <c r="B121" s="4" t="s">
        <v>266</v>
      </c>
      <c r="C121" s="4" t="s">
        <v>307</v>
      </c>
      <c r="D121" s="20">
        <v>3590</v>
      </c>
      <c r="E121" s="20">
        <v>3890.4</v>
      </c>
    </row>
    <row r="122" spans="1:5" ht="31.5">
      <c r="A122" s="22" t="s">
        <v>327</v>
      </c>
      <c r="B122" s="4" t="s">
        <v>266</v>
      </c>
      <c r="C122" s="4" t="s">
        <v>315</v>
      </c>
      <c r="D122" s="20">
        <v>123601.9</v>
      </c>
      <c r="E122" s="20">
        <v>123601.9</v>
      </c>
    </row>
    <row r="123" spans="1:5" ht="15.75">
      <c r="A123" s="22" t="s">
        <v>330</v>
      </c>
      <c r="B123" s="4" t="s">
        <v>480</v>
      </c>
      <c r="C123" s="4"/>
      <c r="D123" s="23">
        <f>D124</f>
        <v>33167.5</v>
      </c>
      <c r="E123" s="23">
        <f>E124</f>
        <v>33167.5</v>
      </c>
    </row>
    <row r="124" spans="1:5" ht="31.5">
      <c r="A124" s="22" t="s">
        <v>327</v>
      </c>
      <c r="B124" s="4" t="s">
        <v>480</v>
      </c>
      <c r="C124" s="4" t="s">
        <v>315</v>
      </c>
      <c r="D124" s="23">
        <v>33167.5</v>
      </c>
      <c r="E124" s="23">
        <v>33167.5</v>
      </c>
    </row>
    <row r="125" spans="1:5" ht="15.75">
      <c r="A125" s="22" t="s">
        <v>332</v>
      </c>
      <c r="B125" s="4" t="s">
        <v>500</v>
      </c>
      <c r="C125" s="4"/>
      <c r="D125" s="23">
        <f>D126</f>
        <v>500</v>
      </c>
      <c r="E125" s="23">
        <f>E126</f>
        <v>500</v>
      </c>
    </row>
    <row r="126" spans="1:5" ht="31.5">
      <c r="A126" s="22" t="s">
        <v>312</v>
      </c>
      <c r="B126" s="4" t="s">
        <v>500</v>
      </c>
      <c r="C126" s="4" t="s">
        <v>307</v>
      </c>
      <c r="D126" s="23">
        <v>500</v>
      </c>
      <c r="E126" s="23">
        <v>500</v>
      </c>
    </row>
    <row r="127" spans="1:5" ht="63">
      <c r="A127" s="22" t="s">
        <v>482</v>
      </c>
      <c r="B127" s="4" t="s">
        <v>483</v>
      </c>
      <c r="C127" s="4"/>
      <c r="D127" s="23">
        <f>D128</f>
        <v>9720</v>
      </c>
      <c r="E127" s="23">
        <f>E128</f>
        <v>9720</v>
      </c>
    </row>
    <row r="128" spans="1:5" ht="31.5">
      <c r="A128" s="22" t="s">
        <v>327</v>
      </c>
      <c r="B128" s="4" t="s">
        <v>483</v>
      </c>
      <c r="C128" s="4" t="s">
        <v>315</v>
      </c>
      <c r="D128" s="23">
        <v>9720</v>
      </c>
      <c r="E128" s="23">
        <v>9720</v>
      </c>
    </row>
    <row r="129" spans="1:5" ht="94.5">
      <c r="A129" s="30" t="s">
        <v>400</v>
      </c>
      <c r="B129" s="4" t="s">
        <v>481</v>
      </c>
      <c r="C129" s="4"/>
      <c r="D129" s="23">
        <f>D130</f>
        <v>362498.3</v>
      </c>
      <c r="E129" s="23">
        <f>E130</f>
        <v>383160.7</v>
      </c>
    </row>
    <row r="130" spans="1:5" ht="31.5">
      <c r="A130" s="22" t="s">
        <v>327</v>
      </c>
      <c r="B130" s="4" t="s">
        <v>481</v>
      </c>
      <c r="C130" s="4" t="s">
        <v>315</v>
      </c>
      <c r="D130" s="23">
        <v>362498.3</v>
      </c>
      <c r="E130" s="23">
        <v>383160.7</v>
      </c>
    </row>
    <row r="131" spans="1:5" ht="94.5">
      <c r="A131" s="30" t="s">
        <v>401</v>
      </c>
      <c r="B131" s="4" t="s">
        <v>484</v>
      </c>
      <c r="C131" s="4"/>
      <c r="D131" s="23">
        <f>D132</f>
        <v>11179.1</v>
      </c>
      <c r="E131" s="23">
        <f>E132</f>
        <v>11593.1</v>
      </c>
    </row>
    <row r="132" spans="1:5" ht="31.5">
      <c r="A132" s="22" t="s">
        <v>327</v>
      </c>
      <c r="B132" s="4" t="s">
        <v>484</v>
      </c>
      <c r="C132" s="4" t="s">
        <v>315</v>
      </c>
      <c r="D132" s="23">
        <v>11179.1</v>
      </c>
      <c r="E132" s="23">
        <v>11593.1</v>
      </c>
    </row>
    <row r="133" spans="1:5" ht="21.75" customHeight="1">
      <c r="A133" s="31" t="s">
        <v>528</v>
      </c>
      <c r="B133" s="4" t="s">
        <v>527</v>
      </c>
      <c r="C133" s="4"/>
      <c r="D133" s="23">
        <f>D134</f>
        <v>576</v>
      </c>
      <c r="E133" s="23">
        <f>E134</f>
        <v>576</v>
      </c>
    </row>
    <row r="134" spans="1:5" ht="15.75">
      <c r="A134" s="22" t="s">
        <v>326</v>
      </c>
      <c r="B134" s="4" t="s">
        <v>527</v>
      </c>
      <c r="C134" s="4" t="s">
        <v>309</v>
      </c>
      <c r="D134" s="23">
        <v>576</v>
      </c>
      <c r="E134" s="23">
        <v>576</v>
      </c>
    </row>
    <row r="135" spans="1:5" ht="78.75">
      <c r="A135" s="22" t="s">
        <v>409</v>
      </c>
      <c r="B135" s="4" t="s">
        <v>523</v>
      </c>
      <c r="C135" s="4"/>
      <c r="D135" s="23">
        <f>D136</f>
        <v>7674.5</v>
      </c>
      <c r="E135" s="23">
        <f>E136</f>
        <v>7674.5</v>
      </c>
    </row>
    <row r="136" spans="1:5" ht="31.5">
      <c r="A136" s="22" t="s">
        <v>327</v>
      </c>
      <c r="B136" s="4" t="s">
        <v>523</v>
      </c>
      <c r="C136" s="4" t="s">
        <v>315</v>
      </c>
      <c r="D136" s="23">
        <v>7674.5</v>
      </c>
      <c r="E136" s="23">
        <v>7674.5</v>
      </c>
    </row>
    <row r="137" spans="1:5" ht="78.75">
      <c r="A137" s="30" t="s">
        <v>410</v>
      </c>
      <c r="B137" s="4" t="s">
        <v>524</v>
      </c>
      <c r="C137" s="4"/>
      <c r="D137" s="23">
        <f>D138</f>
        <v>2949.7</v>
      </c>
      <c r="E137" s="23">
        <f>E138</f>
        <v>3058.8</v>
      </c>
    </row>
    <row r="138" spans="1:5" ht="31.5">
      <c r="A138" s="22" t="s">
        <v>327</v>
      </c>
      <c r="B138" s="4" t="s">
        <v>524</v>
      </c>
      <c r="C138" s="4" t="s">
        <v>315</v>
      </c>
      <c r="D138" s="23">
        <v>2949.7</v>
      </c>
      <c r="E138" s="23">
        <v>3058.8</v>
      </c>
    </row>
    <row r="139" spans="1:5" ht="173.25">
      <c r="A139" s="30" t="s">
        <v>402</v>
      </c>
      <c r="B139" s="4" t="s">
        <v>485</v>
      </c>
      <c r="C139" s="4"/>
      <c r="D139" s="23">
        <f>D140</f>
        <v>39588.9</v>
      </c>
      <c r="E139" s="23">
        <f>E140</f>
        <v>40739.4</v>
      </c>
    </row>
    <row r="140" spans="1:5" ht="31.5">
      <c r="A140" s="22" t="s">
        <v>327</v>
      </c>
      <c r="B140" s="4" t="s">
        <v>485</v>
      </c>
      <c r="C140" s="4" t="s">
        <v>315</v>
      </c>
      <c r="D140" s="23">
        <v>39588.9</v>
      </c>
      <c r="E140" s="23">
        <v>40739.4</v>
      </c>
    </row>
    <row r="141" spans="1:5" ht="63">
      <c r="A141" s="22" t="s">
        <v>403</v>
      </c>
      <c r="B141" s="4" t="s">
        <v>486</v>
      </c>
      <c r="C141" s="4"/>
      <c r="D141" s="23">
        <f>D142</f>
        <v>320.1</v>
      </c>
      <c r="E141" s="23">
        <f>E142</f>
        <v>320.1</v>
      </c>
    </row>
    <row r="142" spans="1:5" ht="31.5">
      <c r="A142" s="22" t="s">
        <v>327</v>
      </c>
      <c r="B142" s="4" t="s">
        <v>486</v>
      </c>
      <c r="C142" s="4" t="s">
        <v>315</v>
      </c>
      <c r="D142" s="23">
        <v>320.1</v>
      </c>
      <c r="E142" s="23">
        <v>320.1</v>
      </c>
    </row>
    <row r="143" spans="1:5" ht="47.25">
      <c r="A143" s="22" t="s">
        <v>376</v>
      </c>
      <c r="B143" s="4" t="s">
        <v>487</v>
      </c>
      <c r="C143" s="4"/>
      <c r="D143" s="23">
        <f>D144</f>
        <v>0</v>
      </c>
      <c r="E143" s="23">
        <f>E144</f>
        <v>0</v>
      </c>
    </row>
    <row r="144" spans="1:5" ht="31.5">
      <c r="A144" s="22" t="s">
        <v>327</v>
      </c>
      <c r="B144" s="4" t="s">
        <v>487</v>
      </c>
      <c r="C144" s="4" t="s">
        <v>315</v>
      </c>
      <c r="D144" s="23"/>
      <c r="E144" s="23"/>
    </row>
    <row r="145" spans="1:5" ht="47.25">
      <c r="A145" s="22" t="s">
        <v>335</v>
      </c>
      <c r="B145" s="4" t="s">
        <v>275</v>
      </c>
      <c r="C145" s="4"/>
      <c r="D145" s="23">
        <f>D146+D148</f>
        <v>26303.199999999997</v>
      </c>
      <c r="E145" s="23">
        <f>E146+E148</f>
        <v>26223</v>
      </c>
    </row>
    <row r="146" spans="1:5" ht="15.75">
      <c r="A146" s="22" t="s">
        <v>286</v>
      </c>
      <c r="B146" s="19" t="s">
        <v>488</v>
      </c>
      <c r="C146" s="19"/>
      <c r="D146" s="20">
        <f>D147</f>
        <v>11564.4</v>
      </c>
      <c r="E146" s="20">
        <f>E147</f>
        <v>11564.4</v>
      </c>
    </row>
    <row r="147" spans="1:5" ht="31.5">
      <c r="A147" s="22" t="s">
        <v>327</v>
      </c>
      <c r="B147" s="19" t="s">
        <v>488</v>
      </c>
      <c r="C147" s="4" t="s">
        <v>315</v>
      </c>
      <c r="D147" s="23">
        <v>11564.4</v>
      </c>
      <c r="E147" s="23">
        <v>11564.4</v>
      </c>
    </row>
    <row r="148" spans="1:5" ht="63">
      <c r="A148" s="22" t="s">
        <v>404</v>
      </c>
      <c r="B148" s="19" t="s">
        <v>489</v>
      </c>
      <c r="C148" s="4"/>
      <c r="D148" s="23">
        <f>D149</f>
        <v>14738.8</v>
      </c>
      <c r="E148" s="23">
        <f>E149</f>
        <v>14658.6</v>
      </c>
    </row>
    <row r="149" spans="1:5" ht="31.5">
      <c r="A149" s="22" t="s">
        <v>327</v>
      </c>
      <c r="B149" s="19" t="s">
        <v>489</v>
      </c>
      <c r="C149" s="4" t="s">
        <v>315</v>
      </c>
      <c r="D149" s="23">
        <v>14738.8</v>
      </c>
      <c r="E149" s="23">
        <v>14658.6</v>
      </c>
    </row>
    <row r="150" spans="1:5" ht="63">
      <c r="A150" s="6" t="s">
        <v>288</v>
      </c>
      <c r="B150" s="19" t="s">
        <v>293</v>
      </c>
      <c r="C150" s="4"/>
      <c r="D150" s="20">
        <f>D151+D153</f>
        <v>29646.6</v>
      </c>
      <c r="E150" s="20">
        <f>E151+E153</f>
        <v>30376.800000000003</v>
      </c>
    </row>
    <row r="151" spans="1:5" ht="15.75">
      <c r="A151" s="22" t="s">
        <v>331</v>
      </c>
      <c r="B151" s="4" t="s">
        <v>497</v>
      </c>
      <c r="C151" s="26"/>
      <c r="D151" s="23">
        <f>D152</f>
        <v>11385.4</v>
      </c>
      <c r="E151" s="23">
        <f>E152</f>
        <v>11385.4</v>
      </c>
    </row>
    <row r="152" spans="1:5" ht="31.5">
      <c r="A152" s="22" t="s">
        <v>327</v>
      </c>
      <c r="B152" s="4" t="s">
        <v>497</v>
      </c>
      <c r="C152" s="4" t="s">
        <v>315</v>
      </c>
      <c r="D152" s="23">
        <v>11385.4</v>
      </c>
      <c r="E152" s="23">
        <v>11385.4</v>
      </c>
    </row>
    <row r="153" spans="1:5" ht="63">
      <c r="A153" s="22" t="s">
        <v>405</v>
      </c>
      <c r="B153" s="4" t="s">
        <v>498</v>
      </c>
      <c r="C153" s="4"/>
      <c r="D153" s="23">
        <f>D154</f>
        <v>18261.2</v>
      </c>
      <c r="E153" s="23">
        <f>E154</f>
        <v>18991.4</v>
      </c>
    </row>
    <row r="154" spans="1:5" ht="31.5">
      <c r="A154" s="22" t="s">
        <v>327</v>
      </c>
      <c r="B154" s="4" t="s">
        <v>498</v>
      </c>
      <c r="C154" s="4" t="s">
        <v>315</v>
      </c>
      <c r="D154" s="23">
        <v>18261.2</v>
      </c>
      <c r="E154" s="23">
        <v>18991.4</v>
      </c>
    </row>
    <row r="155" spans="1:5" ht="47.25">
      <c r="A155" s="22" t="s">
        <v>296</v>
      </c>
      <c r="B155" s="4" t="s">
        <v>294</v>
      </c>
      <c r="C155" s="4"/>
      <c r="D155" s="23">
        <f>D156</f>
        <v>38866.2</v>
      </c>
      <c r="E155" s="23">
        <f>E156</f>
        <v>38866.2</v>
      </c>
    </row>
    <row r="156" spans="1:5" ht="15.75">
      <c r="A156" s="6" t="s">
        <v>287</v>
      </c>
      <c r="B156" s="19" t="s">
        <v>499</v>
      </c>
      <c r="C156" s="19"/>
      <c r="D156" s="20">
        <f>D157+D158+D159</f>
        <v>38866.2</v>
      </c>
      <c r="E156" s="20">
        <f>E157+E158+E159</f>
        <v>38866.2</v>
      </c>
    </row>
    <row r="157" spans="1:5" ht="78.75">
      <c r="A157" s="22" t="s">
        <v>311</v>
      </c>
      <c r="B157" s="19" t="s">
        <v>499</v>
      </c>
      <c r="C157" s="4" t="s">
        <v>306</v>
      </c>
      <c r="D157" s="23">
        <v>31245.1</v>
      </c>
      <c r="E157" s="23">
        <v>31245.1</v>
      </c>
    </row>
    <row r="158" spans="1:5" ht="31.5">
      <c r="A158" s="22" t="s">
        <v>312</v>
      </c>
      <c r="B158" s="19" t="s">
        <v>499</v>
      </c>
      <c r="C158" s="4" t="s">
        <v>307</v>
      </c>
      <c r="D158" s="23">
        <v>7278.4</v>
      </c>
      <c r="E158" s="23">
        <v>7278.4</v>
      </c>
    </row>
    <row r="159" spans="1:5" ht="15.75">
      <c r="A159" s="22" t="s">
        <v>313</v>
      </c>
      <c r="B159" s="19" t="s">
        <v>499</v>
      </c>
      <c r="C159" s="4" t="s">
        <v>308</v>
      </c>
      <c r="D159" s="23">
        <v>342.7</v>
      </c>
      <c r="E159" s="23">
        <v>342.7</v>
      </c>
    </row>
    <row r="160" spans="1:5" ht="63">
      <c r="A160" s="6" t="s">
        <v>370</v>
      </c>
      <c r="B160" s="4" t="s">
        <v>295</v>
      </c>
      <c r="C160" s="4"/>
      <c r="D160" s="23">
        <f>D161+D163+D165+D167+D169</f>
        <v>39311.7</v>
      </c>
      <c r="E160" s="23">
        <f>E161+E163+E165+E167+E169</f>
        <v>40864.600000000006</v>
      </c>
    </row>
    <row r="161" spans="1:5" ht="31.5">
      <c r="A161" s="22" t="s">
        <v>323</v>
      </c>
      <c r="B161" s="4" t="s">
        <v>530</v>
      </c>
      <c r="C161" s="4"/>
      <c r="D161" s="23">
        <f>D162</f>
        <v>280</v>
      </c>
      <c r="E161" s="23">
        <f>E162</f>
        <v>280</v>
      </c>
    </row>
    <row r="162" spans="1:5" ht="31.5">
      <c r="A162" s="22" t="s">
        <v>312</v>
      </c>
      <c r="B162" s="4" t="s">
        <v>530</v>
      </c>
      <c r="C162" s="4" t="s">
        <v>307</v>
      </c>
      <c r="D162" s="23">
        <v>280</v>
      </c>
      <c r="E162" s="23">
        <v>280</v>
      </c>
    </row>
    <row r="163" spans="1:5" ht="47.25">
      <c r="A163" s="6" t="s">
        <v>337</v>
      </c>
      <c r="B163" s="4" t="s">
        <v>529</v>
      </c>
      <c r="C163" s="4"/>
      <c r="D163" s="23">
        <f>D164</f>
        <v>1430.6</v>
      </c>
      <c r="E163" s="23">
        <f>E164</f>
        <v>1487.8</v>
      </c>
    </row>
    <row r="164" spans="1:5" ht="15.75">
      <c r="A164" s="22" t="s">
        <v>326</v>
      </c>
      <c r="B164" s="4" t="s">
        <v>529</v>
      </c>
      <c r="C164" s="4" t="s">
        <v>309</v>
      </c>
      <c r="D164" s="23">
        <v>1430.6</v>
      </c>
      <c r="E164" s="23">
        <v>1487.8</v>
      </c>
    </row>
    <row r="165" spans="1:5" ht="126">
      <c r="A165" s="30" t="s">
        <v>550</v>
      </c>
      <c r="B165" s="4" t="s">
        <v>531</v>
      </c>
      <c r="C165" s="4"/>
      <c r="D165" s="23">
        <f>D166</f>
        <v>35709.4</v>
      </c>
      <c r="E165" s="23">
        <f>E166</f>
        <v>37137.3</v>
      </c>
    </row>
    <row r="166" spans="1:5" ht="15.75">
      <c r="A166" s="22" t="s">
        <v>326</v>
      </c>
      <c r="B166" s="4" t="s">
        <v>531</v>
      </c>
      <c r="C166" s="4" t="s">
        <v>309</v>
      </c>
      <c r="D166" s="23">
        <v>35709.4</v>
      </c>
      <c r="E166" s="23">
        <v>37137.3</v>
      </c>
    </row>
    <row r="167" spans="1:5" ht="47.25">
      <c r="A167" s="22" t="s">
        <v>412</v>
      </c>
      <c r="B167" s="4" t="s">
        <v>532</v>
      </c>
      <c r="C167" s="4"/>
      <c r="D167" s="23">
        <f>D168</f>
        <v>1691.7</v>
      </c>
      <c r="E167" s="23">
        <f>E168</f>
        <v>1759.5</v>
      </c>
    </row>
    <row r="168" spans="1:5" ht="15.75">
      <c r="A168" s="22" t="s">
        <v>326</v>
      </c>
      <c r="B168" s="4" t="s">
        <v>532</v>
      </c>
      <c r="C168" s="4" t="s">
        <v>309</v>
      </c>
      <c r="D168" s="23">
        <v>1691.7</v>
      </c>
      <c r="E168" s="23">
        <v>1759.5</v>
      </c>
    </row>
    <row r="169" spans="1:5" ht="94.5">
      <c r="A169" s="30" t="s">
        <v>413</v>
      </c>
      <c r="B169" s="4" t="s">
        <v>533</v>
      </c>
      <c r="C169" s="4"/>
      <c r="D169" s="23">
        <f>D170</f>
        <v>200</v>
      </c>
      <c r="E169" s="23">
        <f>E170</f>
        <v>200</v>
      </c>
    </row>
    <row r="170" spans="1:5" ht="15.75">
      <c r="A170" s="22" t="s">
        <v>326</v>
      </c>
      <c r="B170" s="4" t="s">
        <v>533</v>
      </c>
      <c r="C170" s="4" t="s">
        <v>309</v>
      </c>
      <c r="D170" s="23">
        <v>200</v>
      </c>
      <c r="E170" s="23">
        <v>200</v>
      </c>
    </row>
    <row r="171" spans="1:5" ht="47.25">
      <c r="A171" s="15" t="s">
        <v>254</v>
      </c>
      <c r="B171" s="16" t="s">
        <v>270</v>
      </c>
      <c r="C171" s="16"/>
      <c r="D171" s="17">
        <f>D172+D174+D176</f>
        <v>5429.200000000001</v>
      </c>
      <c r="E171" s="17">
        <f>E172+E174+E176</f>
        <v>5429.200000000001</v>
      </c>
    </row>
    <row r="172" spans="1:5" ht="31.5">
      <c r="A172" s="6" t="s">
        <v>545</v>
      </c>
      <c r="B172" s="19" t="s">
        <v>549</v>
      </c>
      <c r="C172" s="19"/>
      <c r="D172" s="20">
        <f>D173</f>
        <v>333.8</v>
      </c>
      <c r="E172" s="20">
        <f>E173</f>
        <v>333.8</v>
      </c>
    </row>
    <row r="173" spans="1:5" ht="15.75">
      <c r="A173" s="22" t="s">
        <v>326</v>
      </c>
      <c r="B173" s="19" t="s">
        <v>549</v>
      </c>
      <c r="C173" s="19" t="s">
        <v>309</v>
      </c>
      <c r="D173" s="20">
        <v>333.8</v>
      </c>
      <c r="E173" s="20">
        <v>333.8</v>
      </c>
    </row>
    <row r="174" spans="1:5" ht="31.5">
      <c r="A174" s="6" t="s">
        <v>546</v>
      </c>
      <c r="B174" s="19" t="s">
        <v>525</v>
      </c>
      <c r="C174" s="19"/>
      <c r="D174" s="20">
        <f>D175</f>
        <v>3126.3</v>
      </c>
      <c r="E174" s="20">
        <f>E175</f>
        <v>3126.3</v>
      </c>
    </row>
    <row r="175" spans="1:5" ht="15.75">
      <c r="A175" s="22" t="s">
        <v>326</v>
      </c>
      <c r="B175" s="19" t="s">
        <v>525</v>
      </c>
      <c r="C175" s="19" t="s">
        <v>309</v>
      </c>
      <c r="D175" s="20">
        <v>3126.3</v>
      </c>
      <c r="E175" s="20">
        <v>3126.3</v>
      </c>
    </row>
    <row r="176" spans="1:5" ht="31.5">
      <c r="A176" s="22" t="s">
        <v>547</v>
      </c>
      <c r="B176" s="19" t="s">
        <v>544</v>
      </c>
      <c r="C176" s="19"/>
      <c r="D176" s="20">
        <f>D177</f>
        <v>1969.1</v>
      </c>
      <c r="E176" s="20">
        <f>E177</f>
        <v>1969.1</v>
      </c>
    </row>
    <row r="177" spans="1:5" ht="15.75">
      <c r="A177" s="22" t="s">
        <v>326</v>
      </c>
      <c r="B177" s="19" t="s">
        <v>544</v>
      </c>
      <c r="C177" s="19" t="s">
        <v>309</v>
      </c>
      <c r="D177" s="20">
        <v>1969.1</v>
      </c>
      <c r="E177" s="20">
        <v>1969.1</v>
      </c>
    </row>
    <row r="178" spans="1:5" ht="47.25">
      <c r="A178" s="12" t="s">
        <v>255</v>
      </c>
      <c r="B178" s="24" t="s">
        <v>267</v>
      </c>
      <c r="C178" s="19"/>
      <c r="D178" s="33">
        <f>D179+D181+D186+D194+D199+D204+D209+D214</f>
        <v>147657.9</v>
      </c>
      <c r="E178" s="33">
        <f>E179+E181+E186+E194+E199+E204+E209+E214</f>
        <v>147260.6</v>
      </c>
    </row>
    <row r="179" spans="1:5" ht="63">
      <c r="A179" s="6" t="s">
        <v>377</v>
      </c>
      <c r="B179" s="19" t="s">
        <v>375</v>
      </c>
      <c r="C179" s="19"/>
      <c r="D179" s="3">
        <f>D180</f>
        <v>4880.3</v>
      </c>
      <c r="E179" s="3">
        <f>E180</f>
        <v>4880.3</v>
      </c>
    </row>
    <row r="180" spans="1:5" ht="31.5">
      <c r="A180" s="22" t="s">
        <v>312</v>
      </c>
      <c r="B180" s="19" t="s">
        <v>375</v>
      </c>
      <c r="C180" s="34">
        <v>200</v>
      </c>
      <c r="D180" s="3">
        <v>4880.3</v>
      </c>
      <c r="E180" s="3">
        <v>4880.3</v>
      </c>
    </row>
    <row r="181" spans="1:5" ht="30">
      <c r="A181" s="49" t="s">
        <v>505</v>
      </c>
      <c r="B181" s="34">
        <v>1810000000</v>
      </c>
      <c r="C181" s="34"/>
      <c r="D181" s="35">
        <f>D182+D184</f>
        <v>28938.199999999997</v>
      </c>
      <c r="E181" s="35">
        <f>E182+E184</f>
        <v>28831.1</v>
      </c>
    </row>
    <row r="182" spans="1:5" ht="15.75">
      <c r="A182" s="32" t="s">
        <v>357</v>
      </c>
      <c r="B182" s="34">
        <v>1810044290</v>
      </c>
      <c r="C182" s="34"/>
      <c r="D182" s="35">
        <f>D183</f>
        <v>5057.1</v>
      </c>
      <c r="E182" s="35">
        <f>E183</f>
        <v>5057.1</v>
      </c>
    </row>
    <row r="183" spans="1:5" ht="31.5">
      <c r="A183" s="32" t="s">
        <v>327</v>
      </c>
      <c r="B183" s="34">
        <v>1810044290</v>
      </c>
      <c r="C183" s="34">
        <v>600</v>
      </c>
      <c r="D183" s="35">
        <v>5057.1</v>
      </c>
      <c r="E183" s="35">
        <v>5057.1</v>
      </c>
    </row>
    <row r="184" spans="1:5" ht="110.25">
      <c r="A184" s="44" t="s">
        <v>406</v>
      </c>
      <c r="B184" s="34" t="s">
        <v>506</v>
      </c>
      <c r="C184" s="34"/>
      <c r="D184" s="35">
        <f>D185</f>
        <v>23881.1</v>
      </c>
      <c r="E184" s="35">
        <f>E185</f>
        <v>23774</v>
      </c>
    </row>
    <row r="185" spans="1:5" ht="31.5">
      <c r="A185" s="32" t="s">
        <v>327</v>
      </c>
      <c r="B185" s="34" t="s">
        <v>506</v>
      </c>
      <c r="C185" s="34">
        <v>600</v>
      </c>
      <c r="D185" s="35">
        <v>23881.1</v>
      </c>
      <c r="E185" s="35">
        <v>23774</v>
      </c>
    </row>
    <row r="186" spans="1:5" ht="47.25">
      <c r="A186" s="32" t="s">
        <v>507</v>
      </c>
      <c r="B186" s="34">
        <v>1820000000</v>
      </c>
      <c r="C186" s="34"/>
      <c r="D186" s="35">
        <f>D187+D192+D190</f>
        <v>42166.7</v>
      </c>
      <c r="E186" s="35">
        <f>E187+E192+E190</f>
        <v>42053</v>
      </c>
    </row>
    <row r="187" spans="1:5" ht="15.75">
      <c r="A187" s="32" t="s">
        <v>355</v>
      </c>
      <c r="B187" s="34">
        <v>1820004090</v>
      </c>
      <c r="C187" s="34"/>
      <c r="D187" s="35">
        <f>D188+D189</f>
        <v>16482.5</v>
      </c>
      <c r="E187" s="35">
        <f>E188+E189</f>
        <v>16482.5</v>
      </c>
    </row>
    <row r="188" spans="1:5" ht="31.5">
      <c r="A188" s="32" t="s">
        <v>253</v>
      </c>
      <c r="B188" s="34">
        <v>18200044090</v>
      </c>
      <c r="C188" s="34">
        <v>200</v>
      </c>
      <c r="D188" s="35">
        <v>3000</v>
      </c>
      <c r="E188" s="35">
        <v>3000</v>
      </c>
    </row>
    <row r="189" spans="1:5" ht="31.5">
      <c r="A189" s="32" t="s">
        <v>327</v>
      </c>
      <c r="B189" s="34">
        <v>1820044090</v>
      </c>
      <c r="C189" s="34">
        <v>600</v>
      </c>
      <c r="D189" s="35">
        <v>13482.5</v>
      </c>
      <c r="E189" s="35">
        <v>13482.5</v>
      </c>
    </row>
    <row r="190" spans="1:5" ht="15.75">
      <c r="A190" s="32" t="s">
        <v>361</v>
      </c>
      <c r="B190" s="34">
        <v>1820045870</v>
      </c>
      <c r="C190" s="34"/>
      <c r="D190" s="35">
        <f>D191</f>
        <v>500</v>
      </c>
      <c r="E190" s="35">
        <f>E191</f>
        <v>500</v>
      </c>
    </row>
    <row r="191" spans="1:5" ht="31.5">
      <c r="A191" s="32" t="s">
        <v>253</v>
      </c>
      <c r="B191" s="34">
        <v>1820045870</v>
      </c>
      <c r="C191" s="34">
        <v>200</v>
      </c>
      <c r="D191" s="35">
        <v>500</v>
      </c>
      <c r="E191" s="35">
        <v>500</v>
      </c>
    </row>
    <row r="192" spans="1:5" ht="110.25">
      <c r="A192" s="44" t="s">
        <v>406</v>
      </c>
      <c r="B192" s="34" t="s">
        <v>508</v>
      </c>
      <c r="C192" s="34"/>
      <c r="D192" s="35">
        <f>D193</f>
        <v>25184.2</v>
      </c>
      <c r="E192" s="35">
        <f>E193</f>
        <v>25070.5</v>
      </c>
    </row>
    <row r="193" spans="1:5" ht="31.5">
      <c r="A193" s="32" t="s">
        <v>327</v>
      </c>
      <c r="B193" s="34" t="s">
        <v>508</v>
      </c>
      <c r="C193" s="34">
        <v>600</v>
      </c>
      <c r="D193" s="35">
        <v>25184.2</v>
      </c>
      <c r="E193" s="35">
        <v>25070.5</v>
      </c>
    </row>
    <row r="194" spans="1:5" ht="31.5">
      <c r="A194" s="32" t="s">
        <v>509</v>
      </c>
      <c r="B194" s="34">
        <v>1830000000</v>
      </c>
      <c r="C194" s="34"/>
      <c r="D194" s="35">
        <f>D195+D197</f>
        <v>8781.7</v>
      </c>
      <c r="E194" s="35">
        <f>E195+E197</f>
        <v>8765.3</v>
      </c>
    </row>
    <row r="195" spans="1:5" ht="15.75">
      <c r="A195" s="32" t="s">
        <v>355</v>
      </c>
      <c r="B195" s="34">
        <v>1830044090</v>
      </c>
      <c r="C195" s="34"/>
      <c r="D195" s="35">
        <f>D196</f>
        <v>4785.1</v>
      </c>
      <c r="E195" s="35">
        <f>E196</f>
        <v>4785.1</v>
      </c>
    </row>
    <row r="196" spans="1:5" ht="31.5">
      <c r="A196" s="32" t="s">
        <v>327</v>
      </c>
      <c r="B196" s="34">
        <v>1830044090</v>
      </c>
      <c r="C196" s="34">
        <v>600</v>
      </c>
      <c r="D196" s="35">
        <v>4785.1</v>
      </c>
      <c r="E196" s="35">
        <v>4785.1</v>
      </c>
    </row>
    <row r="197" spans="1:5" ht="110.25">
      <c r="A197" s="44" t="s">
        <v>406</v>
      </c>
      <c r="B197" s="34" t="s">
        <v>510</v>
      </c>
      <c r="C197" s="34"/>
      <c r="D197" s="35">
        <f>D198</f>
        <v>3996.6</v>
      </c>
      <c r="E197" s="35">
        <f>E198</f>
        <v>3980.2</v>
      </c>
    </row>
    <row r="198" spans="1:5" ht="31.5">
      <c r="A198" s="32" t="s">
        <v>327</v>
      </c>
      <c r="B198" s="34" t="s">
        <v>510</v>
      </c>
      <c r="C198" s="34">
        <v>600</v>
      </c>
      <c r="D198" s="35">
        <v>3996.6</v>
      </c>
      <c r="E198" s="35">
        <v>3980.2</v>
      </c>
    </row>
    <row r="199" spans="1:5" ht="31.5">
      <c r="A199" s="32" t="s">
        <v>511</v>
      </c>
      <c r="B199" s="34">
        <v>1840000000</v>
      </c>
      <c r="C199" s="34"/>
      <c r="D199" s="35">
        <f>D200+D202</f>
        <v>9098.2</v>
      </c>
      <c r="E199" s="35">
        <f>E200+E202</f>
        <v>9070.2</v>
      </c>
    </row>
    <row r="200" spans="1:5" ht="15.75">
      <c r="A200" s="32" t="s">
        <v>356</v>
      </c>
      <c r="B200" s="34">
        <v>1840044190</v>
      </c>
      <c r="C200" s="34"/>
      <c r="D200" s="35">
        <f>D201</f>
        <v>2488.5</v>
      </c>
      <c r="E200" s="35">
        <f>E201</f>
        <v>2488.5</v>
      </c>
    </row>
    <row r="201" spans="1:5" ht="31.5">
      <c r="A201" s="32" t="s">
        <v>327</v>
      </c>
      <c r="B201" s="34">
        <v>1840044190</v>
      </c>
      <c r="C201" s="34">
        <v>600</v>
      </c>
      <c r="D201" s="35">
        <v>2488.5</v>
      </c>
      <c r="E201" s="35">
        <v>2488.5</v>
      </c>
    </row>
    <row r="202" spans="1:5" ht="110.25">
      <c r="A202" s="44" t="s">
        <v>406</v>
      </c>
      <c r="B202" s="34" t="s">
        <v>512</v>
      </c>
      <c r="C202" s="34"/>
      <c r="D202" s="35">
        <f>D203</f>
        <v>6609.7</v>
      </c>
      <c r="E202" s="35">
        <f>E203</f>
        <v>6581.7</v>
      </c>
    </row>
    <row r="203" spans="1:5" ht="31.5">
      <c r="A203" s="32" t="s">
        <v>327</v>
      </c>
      <c r="B203" s="34" t="s">
        <v>512</v>
      </c>
      <c r="C203" s="34">
        <v>600</v>
      </c>
      <c r="D203" s="35">
        <v>6609.7</v>
      </c>
      <c r="E203" s="35">
        <v>6581.7</v>
      </c>
    </row>
    <row r="204" spans="1:5" ht="31.5">
      <c r="A204" s="1" t="s">
        <v>420</v>
      </c>
      <c r="B204" s="19" t="s">
        <v>421</v>
      </c>
      <c r="C204" s="19"/>
      <c r="D204" s="20">
        <f>D205+D207</f>
        <v>30670.2</v>
      </c>
      <c r="E204" s="20">
        <f>E205+E207</f>
        <v>30574.3</v>
      </c>
    </row>
    <row r="205" spans="1:5" ht="15.75">
      <c r="A205" s="22" t="s">
        <v>286</v>
      </c>
      <c r="B205" s="4" t="s">
        <v>490</v>
      </c>
      <c r="C205" s="4"/>
      <c r="D205" s="23">
        <f>D206</f>
        <v>8610</v>
      </c>
      <c r="E205" s="23">
        <f>E206</f>
        <v>8610</v>
      </c>
    </row>
    <row r="206" spans="1:5" ht="31.5">
      <c r="A206" s="22" t="s">
        <v>327</v>
      </c>
      <c r="B206" s="4" t="s">
        <v>490</v>
      </c>
      <c r="C206" s="4" t="s">
        <v>315</v>
      </c>
      <c r="D206" s="23">
        <v>8610</v>
      </c>
      <c r="E206" s="23">
        <v>8610</v>
      </c>
    </row>
    <row r="207" spans="1:5" ht="63">
      <c r="A207" s="22" t="s">
        <v>404</v>
      </c>
      <c r="B207" s="19" t="s">
        <v>491</v>
      </c>
      <c r="C207" s="4"/>
      <c r="D207" s="23">
        <f>D208</f>
        <v>22060.2</v>
      </c>
      <c r="E207" s="23">
        <f>E208</f>
        <v>21964.3</v>
      </c>
    </row>
    <row r="208" spans="1:5" ht="31.5">
      <c r="A208" s="22" t="s">
        <v>327</v>
      </c>
      <c r="B208" s="19" t="s">
        <v>491</v>
      </c>
      <c r="C208" s="4" t="s">
        <v>315</v>
      </c>
      <c r="D208" s="23">
        <v>22060.2</v>
      </c>
      <c r="E208" s="23">
        <v>21964.3</v>
      </c>
    </row>
    <row r="209" spans="1:5" ht="31.5">
      <c r="A209" s="50" t="s">
        <v>513</v>
      </c>
      <c r="B209" s="51">
        <v>1860000000</v>
      </c>
      <c r="C209" s="52"/>
      <c r="D209" s="3">
        <f>D210+D212</f>
        <v>9372.7</v>
      </c>
      <c r="E209" s="3">
        <f>E210+E212</f>
        <v>9336.5</v>
      </c>
    </row>
    <row r="210" spans="1:5" ht="31.5">
      <c r="A210" s="32" t="s">
        <v>280</v>
      </c>
      <c r="B210" s="34">
        <v>1860044100</v>
      </c>
      <c r="C210" s="34"/>
      <c r="D210" s="35">
        <f>D211</f>
        <v>1704</v>
      </c>
      <c r="E210" s="35">
        <f>E211</f>
        <v>1704</v>
      </c>
    </row>
    <row r="211" spans="1:5" ht="31.5">
      <c r="A211" s="32" t="s">
        <v>327</v>
      </c>
      <c r="B211" s="34">
        <v>1860044100</v>
      </c>
      <c r="C211" s="34">
        <v>600</v>
      </c>
      <c r="D211" s="35">
        <v>1704</v>
      </c>
      <c r="E211" s="35">
        <v>1704</v>
      </c>
    </row>
    <row r="212" spans="1:5" ht="110.25">
      <c r="A212" s="44" t="s">
        <v>406</v>
      </c>
      <c r="B212" s="34" t="s">
        <v>520</v>
      </c>
      <c r="C212" s="34"/>
      <c r="D212" s="35">
        <f>D213</f>
        <v>7668.7</v>
      </c>
      <c r="E212" s="35">
        <f>E213</f>
        <v>7632.5</v>
      </c>
    </row>
    <row r="213" spans="1:5" ht="31.5">
      <c r="A213" s="32" t="s">
        <v>327</v>
      </c>
      <c r="B213" s="34" t="s">
        <v>520</v>
      </c>
      <c r="C213" s="34">
        <v>600</v>
      </c>
      <c r="D213" s="35">
        <v>7668.7</v>
      </c>
      <c r="E213" s="35">
        <v>7632.5</v>
      </c>
    </row>
    <row r="214" spans="1:5" ht="31.5">
      <c r="A214" s="32" t="s">
        <v>521</v>
      </c>
      <c r="B214" s="34">
        <v>1870000000</v>
      </c>
      <c r="C214" s="34"/>
      <c r="D214" s="35">
        <f>D215</f>
        <v>13749.9</v>
      </c>
      <c r="E214" s="35">
        <f>E215</f>
        <v>13749.9</v>
      </c>
    </row>
    <row r="215" spans="1:5" ht="31.5">
      <c r="A215" s="32" t="s">
        <v>407</v>
      </c>
      <c r="B215" s="34">
        <v>1870045290</v>
      </c>
      <c r="C215" s="34"/>
      <c r="D215" s="35">
        <f>D216+D217+D218</f>
        <v>13749.9</v>
      </c>
      <c r="E215" s="35">
        <f>E216+E217+E218</f>
        <v>13749.9</v>
      </c>
    </row>
    <row r="216" spans="1:5" ht="78.75">
      <c r="A216" s="32" t="s">
        <v>311</v>
      </c>
      <c r="B216" s="34">
        <v>1870045290</v>
      </c>
      <c r="C216" s="34">
        <v>100</v>
      </c>
      <c r="D216" s="35">
        <v>11974.2</v>
      </c>
      <c r="E216" s="35">
        <v>11974.2</v>
      </c>
    </row>
    <row r="217" spans="1:5" ht="31.5">
      <c r="A217" s="32" t="s">
        <v>253</v>
      </c>
      <c r="B217" s="34">
        <v>1870045290</v>
      </c>
      <c r="C217" s="34">
        <v>200</v>
      </c>
      <c r="D217" s="35">
        <v>1769.9</v>
      </c>
      <c r="E217" s="35">
        <v>1769.9</v>
      </c>
    </row>
    <row r="218" spans="1:5" ht="15.75">
      <c r="A218" s="32" t="s">
        <v>313</v>
      </c>
      <c r="B218" s="34">
        <v>1870045290</v>
      </c>
      <c r="C218" s="34">
        <v>800</v>
      </c>
      <c r="D218" s="23">
        <v>5.8</v>
      </c>
      <c r="E218" s="23">
        <v>5.8</v>
      </c>
    </row>
    <row r="219" spans="1:5" ht="47.25">
      <c r="A219" s="12" t="s">
        <v>348</v>
      </c>
      <c r="B219" s="24" t="s">
        <v>278</v>
      </c>
      <c r="C219" s="24"/>
      <c r="D219" s="25">
        <f>D220+D222</f>
        <v>40666.4</v>
      </c>
      <c r="E219" s="25">
        <f>E220+E222</f>
        <v>40666.4</v>
      </c>
    </row>
    <row r="220" spans="1:5" ht="15.75">
      <c r="A220" s="22" t="s">
        <v>560</v>
      </c>
      <c r="B220" s="4" t="s">
        <v>536</v>
      </c>
      <c r="C220" s="4"/>
      <c r="D220" s="23">
        <f>D221</f>
        <v>500</v>
      </c>
      <c r="E220" s="23">
        <f>E221</f>
        <v>500</v>
      </c>
    </row>
    <row r="221" spans="1:5" ht="31.5">
      <c r="A221" s="22" t="s">
        <v>312</v>
      </c>
      <c r="B221" s="4" t="s">
        <v>536</v>
      </c>
      <c r="C221" s="4" t="s">
        <v>307</v>
      </c>
      <c r="D221" s="23">
        <v>500</v>
      </c>
      <c r="E221" s="23">
        <v>500</v>
      </c>
    </row>
    <row r="222" spans="1:5" ht="15.75">
      <c r="A222" s="22" t="s">
        <v>561</v>
      </c>
      <c r="B222" s="4" t="s">
        <v>537</v>
      </c>
      <c r="C222" s="4"/>
      <c r="D222" s="23">
        <f>D223</f>
        <v>40166.4</v>
      </c>
      <c r="E222" s="23">
        <f>E223</f>
        <v>40166.4</v>
      </c>
    </row>
    <row r="223" spans="1:5" ht="31.5">
      <c r="A223" s="22" t="s">
        <v>327</v>
      </c>
      <c r="B223" s="4" t="s">
        <v>537</v>
      </c>
      <c r="C223" s="4" t="s">
        <v>315</v>
      </c>
      <c r="D223" s="23">
        <v>40166.4</v>
      </c>
      <c r="E223" s="23">
        <v>40166.4</v>
      </c>
    </row>
    <row r="224" spans="1:5" ht="63">
      <c r="A224" s="15" t="s">
        <v>352</v>
      </c>
      <c r="B224" s="16" t="s">
        <v>272</v>
      </c>
      <c r="C224" s="16"/>
      <c r="D224" s="17">
        <f>D228+D234+D225</f>
        <v>14278</v>
      </c>
      <c r="E224" s="17">
        <f>E228+E234+E225+E231</f>
        <v>36279.7</v>
      </c>
    </row>
    <row r="225" spans="1:5" ht="63">
      <c r="A225" s="53" t="s">
        <v>470</v>
      </c>
      <c r="B225" s="19" t="s">
        <v>473</v>
      </c>
      <c r="C225" s="4"/>
      <c r="D225" s="23">
        <f>D226</f>
        <v>7600</v>
      </c>
      <c r="E225" s="23">
        <f>E226</f>
        <v>7600</v>
      </c>
    </row>
    <row r="226" spans="1:5" ht="78.75">
      <c r="A226" s="22" t="s">
        <v>472</v>
      </c>
      <c r="B226" s="19" t="s">
        <v>474</v>
      </c>
      <c r="C226" s="4"/>
      <c r="D226" s="23">
        <f>D227</f>
        <v>7600</v>
      </c>
      <c r="E226" s="23">
        <f>E227</f>
        <v>7600</v>
      </c>
    </row>
    <row r="227" spans="1:5" ht="15.75">
      <c r="A227" s="22" t="s">
        <v>325</v>
      </c>
      <c r="B227" s="19" t="s">
        <v>474</v>
      </c>
      <c r="C227" s="4" t="s">
        <v>314</v>
      </c>
      <c r="D227" s="23">
        <v>7600</v>
      </c>
      <c r="E227" s="23">
        <v>7600</v>
      </c>
    </row>
    <row r="228" spans="1:5" ht="31.5">
      <c r="A228" s="6" t="s">
        <v>460</v>
      </c>
      <c r="B228" s="19" t="s">
        <v>462</v>
      </c>
      <c r="C228" s="19"/>
      <c r="D228" s="20">
        <f>D229</f>
        <v>1050</v>
      </c>
      <c r="E228" s="20">
        <f>E229</f>
        <v>1050</v>
      </c>
    </row>
    <row r="229" spans="1:5" ht="47.25">
      <c r="A229" s="22" t="s">
        <v>385</v>
      </c>
      <c r="B229" s="4" t="s">
        <v>461</v>
      </c>
      <c r="C229" s="4"/>
      <c r="D229" s="23">
        <f>D230</f>
        <v>1050</v>
      </c>
      <c r="E229" s="23">
        <f>E230</f>
        <v>1050</v>
      </c>
    </row>
    <row r="230" spans="1:5" ht="31.5">
      <c r="A230" s="22" t="s">
        <v>312</v>
      </c>
      <c r="B230" s="4" t="s">
        <v>461</v>
      </c>
      <c r="C230" s="4" t="s">
        <v>307</v>
      </c>
      <c r="D230" s="23">
        <v>1050</v>
      </c>
      <c r="E230" s="23">
        <v>1050</v>
      </c>
    </row>
    <row r="231" spans="1:5" ht="47.25">
      <c r="A231" s="22" t="s">
        <v>568</v>
      </c>
      <c r="B231" s="4" t="s">
        <v>569</v>
      </c>
      <c r="C231" s="4"/>
      <c r="D231" s="23"/>
      <c r="E231" s="23">
        <f>E232</f>
        <v>15291</v>
      </c>
    </row>
    <row r="232" spans="1:5" ht="31.5" customHeight="1">
      <c r="A232" s="22" t="s">
        <v>571</v>
      </c>
      <c r="B232" s="4" t="s">
        <v>570</v>
      </c>
      <c r="C232" s="4"/>
      <c r="D232" s="23"/>
      <c r="E232" s="23">
        <f>E233</f>
        <v>15291</v>
      </c>
    </row>
    <row r="233" spans="1:5" ht="29.25" customHeight="1">
      <c r="A233" s="22" t="s">
        <v>363</v>
      </c>
      <c r="B233" s="4" t="s">
        <v>570</v>
      </c>
      <c r="C233" s="4" t="s">
        <v>316</v>
      </c>
      <c r="D233" s="23"/>
      <c r="E233" s="23">
        <v>15291</v>
      </c>
    </row>
    <row r="234" spans="1:5" ht="15.75">
      <c r="A234" s="6" t="s">
        <v>463</v>
      </c>
      <c r="B234" s="19" t="s">
        <v>418</v>
      </c>
      <c r="C234" s="19"/>
      <c r="D234" s="20">
        <f>D236+D237</f>
        <v>5628</v>
      </c>
      <c r="E234" s="20">
        <f>E236+E237</f>
        <v>12338.7</v>
      </c>
    </row>
    <row r="235" spans="1:5" ht="15.75">
      <c r="A235" s="6" t="s">
        <v>464</v>
      </c>
      <c r="B235" s="19" t="s">
        <v>419</v>
      </c>
      <c r="C235" s="19"/>
      <c r="D235" s="20">
        <f>D236+D237</f>
        <v>5628</v>
      </c>
      <c r="E235" s="20">
        <f>E236+E237</f>
        <v>12338.7</v>
      </c>
    </row>
    <row r="236" spans="1:5" ht="31.5">
      <c r="A236" s="22" t="s">
        <v>312</v>
      </c>
      <c r="B236" s="19" t="s">
        <v>419</v>
      </c>
      <c r="C236" s="4" t="s">
        <v>307</v>
      </c>
      <c r="D236" s="23">
        <v>3259</v>
      </c>
      <c r="E236" s="23">
        <v>9969.7</v>
      </c>
    </row>
    <row r="237" spans="1:5" ht="15.75">
      <c r="A237" s="22" t="s">
        <v>325</v>
      </c>
      <c r="B237" s="19" t="s">
        <v>380</v>
      </c>
      <c r="C237" s="4" t="s">
        <v>314</v>
      </c>
      <c r="D237" s="23">
        <v>2369</v>
      </c>
      <c r="E237" s="23">
        <v>2369</v>
      </c>
    </row>
    <row r="238" spans="1:5" ht="47.25">
      <c r="A238" s="12" t="s">
        <v>282</v>
      </c>
      <c r="B238" s="24" t="s">
        <v>263</v>
      </c>
      <c r="C238" s="24"/>
      <c r="D238" s="25">
        <f>D239+D242</f>
        <v>62423.5</v>
      </c>
      <c r="E238" s="25">
        <f>E239+E242</f>
        <v>63005.799999999996</v>
      </c>
    </row>
    <row r="239" spans="1:5" ht="15.75">
      <c r="A239" s="22" t="s">
        <v>301</v>
      </c>
      <c r="B239" s="4" t="s">
        <v>447</v>
      </c>
      <c r="C239" s="4"/>
      <c r="D239" s="23">
        <f>D241+D240</f>
        <v>4222.6</v>
      </c>
      <c r="E239" s="23">
        <f>E241+E240</f>
        <v>4222.6</v>
      </c>
    </row>
    <row r="240" spans="1:5" ht="31.5">
      <c r="A240" s="22" t="s">
        <v>312</v>
      </c>
      <c r="B240" s="4" t="s">
        <v>447</v>
      </c>
      <c r="C240" s="4" t="s">
        <v>307</v>
      </c>
      <c r="D240" s="23">
        <v>250</v>
      </c>
      <c r="E240" s="23">
        <v>250</v>
      </c>
    </row>
    <row r="241" spans="1:5" ht="15.75">
      <c r="A241" s="22" t="s">
        <v>325</v>
      </c>
      <c r="B241" s="4" t="s">
        <v>447</v>
      </c>
      <c r="C241" s="4" t="s">
        <v>314</v>
      </c>
      <c r="D241" s="23">
        <v>3972.6</v>
      </c>
      <c r="E241" s="23">
        <v>3972.6</v>
      </c>
    </row>
    <row r="242" spans="1:5" ht="47.25">
      <c r="A242" s="22" t="s">
        <v>371</v>
      </c>
      <c r="B242" s="4" t="s">
        <v>448</v>
      </c>
      <c r="C242" s="4"/>
      <c r="D242" s="23">
        <f>D243</f>
        <v>58200.9</v>
      </c>
      <c r="E242" s="23">
        <f>E243</f>
        <v>58783.2</v>
      </c>
    </row>
    <row r="243" spans="1:5" ht="31.5">
      <c r="A243" s="22" t="s">
        <v>312</v>
      </c>
      <c r="B243" s="4" t="s">
        <v>448</v>
      </c>
      <c r="C243" s="4" t="s">
        <v>307</v>
      </c>
      <c r="D243" s="23">
        <v>58200.9</v>
      </c>
      <c r="E243" s="23">
        <v>58783.2</v>
      </c>
    </row>
    <row r="244" spans="1:5" ht="94.5">
      <c r="A244" s="15" t="s">
        <v>417</v>
      </c>
      <c r="B244" s="16" t="s">
        <v>291</v>
      </c>
      <c r="C244" s="16"/>
      <c r="D244" s="17">
        <f>D245+D247</f>
        <v>15821.9</v>
      </c>
      <c r="E244" s="17">
        <f>E245+E247</f>
        <v>15821.9</v>
      </c>
    </row>
    <row r="245" spans="1:5" ht="110.25">
      <c r="A245" s="36" t="s">
        <v>559</v>
      </c>
      <c r="B245" s="19" t="s">
        <v>558</v>
      </c>
      <c r="C245" s="19"/>
      <c r="D245" s="20">
        <f>D246</f>
        <v>11904.9</v>
      </c>
      <c r="E245" s="20">
        <f>E246</f>
        <v>11904.9</v>
      </c>
    </row>
    <row r="246" spans="1:5" ht="47.25">
      <c r="A246" s="22" t="s">
        <v>333</v>
      </c>
      <c r="B246" s="19" t="s">
        <v>558</v>
      </c>
      <c r="C246" s="19" t="s">
        <v>316</v>
      </c>
      <c r="D246" s="20">
        <v>11904.9</v>
      </c>
      <c r="E246" s="20">
        <v>11904.9</v>
      </c>
    </row>
    <row r="247" spans="1:5" ht="78.75">
      <c r="A247" s="30" t="s">
        <v>534</v>
      </c>
      <c r="B247" s="4" t="s">
        <v>535</v>
      </c>
      <c r="C247" s="4"/>
      <c r="D247" s="23">
        <f>D248</f>
        <v>3917</v>
      </c>
      <c r="E247" s="23">
        <f>E248</f>
        <v>3917</v>
      </c>
    </row>
    <row r="248" spans="1:5" ht="47.25">
      <c r="A248" s="22" t="s">
        <v>333</v>
      </c>
      <c r="B248" s="4" t="s">
        <v>535</v>
      </c>
      <c r="C248" s="4" t="s">
        <v>316</v>
      </c>
      <c r="D248" s="23">
        <v>3917</v>
      </c>
      <c r="E248" s="23">
        <v>3917</v>
      </c>
    </row>
    <row r="249" spans="1:5" ht="94.5">
      <c r="A249" s="12" t="s">
        <v>368</v>
      </c>
      <c r="B249" s="43">
        <v>2400000000</v>
      </c>
      <c r="C249" s="4"/>
      <c r="D249" s="25">
        <f>D250</f>
        <v>2800.9</v>
      </c>
      <c r="E249" s="25">
        <f>E250</f>
        <v>2800.9</v>
      </c>
    </row>
    <row r="250" spans="1:5" ht="110.25">
      <c r="A250" s="36" t="s">
        <v>411</v>
      </c>
      <c r="B250" s="19" t="s">
        <v>369</v>
      </c>
      <c r="C250" s="4"/>
      <c r="D250" s="17">
        <f>D251</f>
        <v>2800.9</v>
      </c>
      <c r="E250" s="17">
        <f>E251</f>
        <v>2800.9</v>
      </c>
    </row>
    <row r="251" spans="1:5" ht="31.5">
      <c r="A251" s="6" t="s">
        <v>363</v>
      </c>
      <c r="B251" s="19" t="s">
        <v>369</v>
      </c>
      <c r="C251" s="4" t="s">
        <v>316</v>
      </c>
      <c r="D251" s="23">
        <v>2800.9</v>
      </c>
      <c r="E251" s="23">
        <v>2800.9</v>
      </c>
    </row>
    <row r="252" spans="1:5" ht="47.25">
      <c r="A252" s="12" t="s">
        <v>367</v>
      </c>
      <c r="B252" s="24" t="s">
        <v>366</v>
      </c>
      <c r="C252" s="26"/>
      <c r="D252" s="25">
        <f>D253</f>
        <v>100</v>
      </c>
      <c r="E252" s="25">
        <f>E253</f>
        <v>100</v>
      </c>
    </row>
    <row r="253" spans="1:5" ht="31.5">
      <c r="A253" s="6" t="s">
        <v>428</v>
      </c>
      <c r="B253" s="19" t="s">
        <v>433</v>
      </c>
      <c r="C253" s="47"/>
      <c r="D253" s="20">
        <f>D254</f>
        <v>100</v>
      </c>
      <c r="E253" s="20">
        <f>E254</f>
        <v>100</v>
      </c>
    </row>
    <row r="254" spans="1:5" ht="31.5">
      <c r="A254" s="22" t="s">
        <v>312</v>
      </c>
      <c r="B254" s="19" t="s">
        <v>433</v>
      </c>
      <c r="C254" s="26">
        <v>200</v>
      </c>
      <c r="D254" s="23">
        <v>100</v>
      </c>
      <c r="E254" s="23">
        <v>100</v>
      </c>
    </row>
    <row r="255" spans="1:5" ht="63">
      <c r="A255" s="15" t="s">
        <v>425</v>
      </c>
      <c r="B255" s="16" t="s">
        <v>424</v>
      </c>
      <c r="C255" s="16"/>
      <c r="D255" s="17">
        <f>D257+D259+D261</f>
        <v>35011.8</v>
      </c>
      <c r="E255" s="17">
        <f>E257+E259+E261</f>
        <v>34770.5</v>
      </c>
    </row>
    <row r="256" spans="1:5" ht="63">
      <c r="A256" s="6" t="s">
        <v>465</v>
      </c>
      <c r="B256" s="19" t="s">
        <v>466</v>
      </c>
      <c r="C256" s="19"/>
      <c r="D256" s="20">
        <f>D257+D259+D261</f>
        <v>35011.8</v>
      </c>
      <c r="E256" s="20">
        <f>E257+E259+E261</f>
        <v>34770.5</v>
      </c>
    </row>
    <row r="257" spans="1:5" ht="47.25">
      <c r="A257" s="22" t="s">
        <v>364</v>
      </c>
      <c r="B257" s="19" t="s">
        <v>467</v>
      </c>
      <c r="C257" s="4"/>
      <c r="D257" s="23">
        <f>D258</f>
        <v>24541.6</v>
      </c>
      <c r="E257" s="23">
        <f>E258</f>
        <v>24321.5</v>
      </c>
    </row>
    <row r="258" spans="1:5" ht="31.5">
      <c r="A258" s="22" t="s">
        <v>312</v>
      </c>
      <c r="B258" s="19" t="s">
        <v>467</v>
      </c>
      <c r="C258" s="4" t="s">
        <v>307</v>
      </c>
      <c r="D258" s="23">
        <v>24541.6</v>
      </c>
      <c r="E258" s="23">
        <v>24321.5</v>
      </c>
    </row>
    <row r="259" spans="1:5" ht="31.5">
      <c r="A259" s="22" t="s">
        <v>365</v>
      </c>
      <c r="B259" s="19" t="s">
        <v>468</v>
      </c>
      <c r="C259" s="4"/>
      <c r="D259" s="23">
        <f>D260</f>
        <v>1388.2</v>
      </c>
      <c r="E259" s="23">
        <f>E260</f>
        <v>1367</v>
      </c>
    </row>
    <row r="260" spans="1:5" ht="31.5">
      <c r="A260" s="22" t="s">
        <v>312</v>
      </c>
      <c r="B260" s="19" t="s">
        <v>468</v>
      </c>
      <c r="C260" s="4" t="s">
        <v>307</v>
      </c>
      <c r="D260" s="23">
        <v>1388.2</v>
      </c>
      <c r="E260" s="23">
        <v>1367</v>
      </c>
    </row>
    <row r="261" spans="1:5" ht="47.25">
      <c r="A261" s="22" t="s">
        <v>423</v>
      </c>
      <c r="B261" s="19" t="s">
        <v>469</v>
      </c>
      <c r="C261" s="4"/>
      <c r="D261" s="23">
        <v>9082</v>
      </c>
      <c r="E261" s="23">
        <v>9082</v>
      </c>
    </row>
    <row r="262" spans="1:5" ht="31.5">
      <c r="A262" s="22" t="s">
        <v>312</v>
      </c>
      <c r="B262" s="19" t="s">
        <v>469</v>
      </c>
      <c r="C262" s="4" t="s">
        <v>307</v>
      </c>
      <c r="D262" s="23">
        <v>9082</v>
      </c>
      <c r="E262" s="23">
        <v>9082</v>
      </c>
    </row>
    <row r="263" spans="1:5" ht="110.25">
      <c r="A263" s="12" t="s">
        <v>373</v>
      </c>
      <c r="B263" s="16" t="s">
        <v>437</v>
      </c>
      <c r="C263" s="24"/>
      <c r="D263" s="25">
        <f>D264</f>
        <v>6455</v>
      </c>
      <c r="E263" s="25">
        <f>E264</f>
        <v>6455</v>
      </c>
    </row>
    <row r="264" spans="1:5" ht="15.75">
      <c r="A264" s="6" t="s">
        <v>353</v>
      </c>
      <c r="B264" s="19" t="s">
        <v>372</v>
      </c>
      <c r="C264" s="19"/>
      <c r="D264" s="20">
        <f>D265+D267+D266</f>
        <v>6455</v>
      </c>
      <c r="E264" s="20">
        <f>E265+E267+E266</f>
        <v>6455</v>
      </c>
    </row>
    <row r="265" spans="1:5" ht="78.75">
      <c r="A265" s="22" t="s">
        <v>311</v>
      </c>
      <c r="B265" s="19" t="s">
        <v>372</v>
      </c>
      <c r="C265" s="4" t="s">
        <v>306</v>
      </c>
      <c r="D265" s="23">
        <v>5521.3</v>
      </c>
      <c r="E265" s="23">
        <v>5521.3</v>
      </c>
    </row>
    <row r="266" spans="1:5" ht="31.5">
      <c r="A266" s="22" t="s">
        <v>312</v>
      </c>
      <c r="B266" s="19" t="s">
        <v>372</v>
      </c>
      <c r="C266" s="4" t="s">
        <v>307</v>
      </c>
      <c r="D266" s="23">
        <v>927.2</v>
      </c>
      <c r="E266" s="23">
        <v>927.2</v>
      </c>
    </row>
    <row r="267" spans="1:5" ht="15.75">
      <c r="A267" s="22" t="s">
        <v>313</v>
      </c>
      <c r="B267" s="19" t="s">
        <v>372</v>
      </c>
      <c r="C267" s="4" t="s">
        <v>308</v>
      </c>
      <c r="D267" s="23">
        <v>6.5</v>
      </c>
      <c r="E267" s="23">
        <v>6.5</v>
      </c>
    </row>
    <row r="268" spans="1:5" ht="63">
      <c r="A268" s="15" t="s">
        <v>552</v>
      </c>
      <c r="B268" s="16" t="s">
        <v>551</v>
      </c>
      <c r="C268" s="46"/>
      <c r="D268" s="17">
        <f>D269+D271+D273</f>
        <v>285.1</v>
      </c>
      <c r="E268" s="17">
        <f>E269+E271+E273</f>
        <v>217.79999999999998</v>
      </c>
    </row>
    <row r="269" spans="1:5" ht="31.5">
      <c r="A269" s="22" t="s">
        <v>310</v>
      </c>
      <c r="B269" s="19" t="s">
        <v>553</v>
      </c>
      <c r="C269" s="26"/>
      <c r="D269" s="23">
        <f>D270</f>
        <v>268.9</v>
      </c>
      <c r="E269" s="23">
        <f>E270</f>
        <v>187.6</v>
      </c>
    </row>
    <row r="270" spans="1:5" ht="31.5">
      <c r="A270" s="22" t="s">
        <v>312</v>
      </c>
      <c r="B270" s="19" t="s">
        <v>553</v>
      </c>
      <c r="C270" s="26">
        <v>200</v>
      </c>
      <c r="D270" s="23">
        <v>268.9</v>
      </c>
      <c r="E270" s="23">
        <v>187.6</v>
      </c>
    </row>
    <row r="271" spans="1:5" ht="47.25">
      <c r="A271" s="6" t="s">
        <v>440</v>
      </c>
      <c r="B271" s="4" t="s">
        <v>554</v>
      </c>
      <c r="C271" s="4"/>
      <c r="D271" s="23">
        <f>D272</f>
        <v>8.1</v>
      </c>
      <c r="E271" s="23">
        <f>E272</f>
        <v>30.2</v>
      </c>
    </row>
    <row r="272" spans="1:5" ht="31.5">
      <c r="A272" s="22" t="s">
        <v>312</v>
      </c>
      <c r="B272" s="4" t="s">
        <v>554</v>
      </c>
      <c r="C272" s="4" t="s">
        <v>307</v>
      </c>
      <c r="D272" s="23">
        <v>8.1</v>
      </c>
      <c r="E272" s="23">
        <v>30.2</v>
      </c>
    </row>
    <row r="273" spans="1:5" ht="31.5">
      <c r="A273" s="22" t="s">
        <v>324</v>
      </c>
      <c r="B273" s="4" t="s">
        <v>556</v>
      </c>
      <c r="C273" s="4"/>
      <c r="D273" s="23">
        <f>D274</f>
        <v>8.1</v>
      </c>
      <c r="E273" s="23"/>
    </row>
    <row r="274" spans="1:5" ht="31.5">
      <c r="A274" s="22" t="s">
        <v>312</v>
      </c>
      <c r="B274" s="4" t="s">
        <v>556</v>
      </c>
      <c r="C274" s="4" t="s">
        <v>307</v>
      </c>
      <c r="D274" s="23">
        <v>8.1</v>
      </c>
      <c r="E274" s="23"/>
    </row>
    <row r="275" spans="1:5" ht="15.75">
      <c r="A275" s="12" t="s">
        <v>320</v>
      </c>
      <c r="B275" s="24" t="s">
        <v>258</v>
      </c>
      <c r="C275" s="24"/>
      <c r="D275" s="25">
        <f>D276+D278</f>
        <v>18364.3</v>
      </c>
      <c r="E275" s="25">
        <f>E276+E278</f>
        <v>32748.6</v>
      </c>
    </row>
    <row r="276" spans="1:5" ht="47.25">
      <c r="A276" s="22" t="s">
        <v>328</v>
      </c>
      <c r="B276" s="4" t="s">
        <v>261</v>
      </c>
      <c r="C276" s="4"/>
      <c r="D276" s="23">
        <f>D277</f>
        <v>2050.4</v>
      </c>
      <c r="E276" s="23">
        <f>E277</f>
        <v>2123.8</v>
      </c>
    </row>
    <row r="277" spans="1:5" ht="15.75">
      <c r="A277" s="22" t="s">
        <v>325</v>
      </c>
      <c r="B277" s="4" t="s">
        <v>261</v>
      </c>
      <c r="C277" s="4" t="s">
        <v>314</v>
      </c>
      <c r="D277" s="23">
        <v>2050.4</v>
      </c>
      <c r="E277" s="23">
        <v>2123.8</v>
      </c>
    </row>
    <row r="278" spans="1:5" ht="15.75">
      <c r="A278" s="15" t="s">
        <v>572</v>
      </c>
      <c r="B278" s="4" t="s">
        <v>573</v>
      </c>
      <c r="C278" s="26"/>
      <c r="D278" s="56">
        <f>D279</f>
        <v>16313.9</v>
      </c>
      <c r="E278" s="57">
        <v>30624.8</v>
      </c>
    </row>
    <row r="279" spans="1:5" ht="15.75">
      <c r="A279" s="22" t="s">
        <v>572</v>
      </c>
      <c r="B279" s="4" t="s">
        <v>573</v>
      </c>
      <c r="C279" s="26">
        <v>900</v>
      </c>
      <c r="D279" s="3">
        <v>16313.9</v>
      </c>
      <c r="E279" s="58">
        <v>30624.8</v>
      </c>
    </row>
    <row r="280" spans="1:4" ht="15.75">
      <c r="A280" s="7"/>
      <c r="B280" s="7"/>
      <c r="C280" s="7"/>
      <c r="D280" s="7"/>
    </row>
    <row r="281" spans="1:4" ht="15.75">
      <c r="A281" s="7"/>
      <c r="B281" s="7"/>
      <c r="C281" s="7"/>
      <c r="D281" s="7"/>
    </row>
    <row r="282" spans="1:4" ht="15.75">
      <c r="A282" s="7"/>
      <c r="B282" s="7"/>
      <c r="C282" s="7"/>
      <c r="D282" s="7"/>
    </row>
    <row r="283" spans="1:4" ht="15.75">
      <c r="A283" s="7"/>
      <c r="B283" s="7"/>
      <c r="C283" s="7"/>
      <c r="D283" s="7"/>
    </row>
  </sheetData>
  <sheetProtection/>
  <mergeCells count="9">
    <mergeCell ref="A1:E1"/>
    <mergeCell ref="A8:D8"/>
    <mergeCell ref="D11:E11"/>
    <mergeCell ref="A10:E10"/>
    <mergeCell ref="A3:D3"/>
    <mergeCell ref="A4:D4"/>
    <mergeCell ref="A5:D5"/>
    <mergeCell ref="A6:D6"/>
    <mergeCell ref="A7:D7"/>
  </mergeCells>
  <printOptions/>
  <pageMargins left="1.1811023622047245" right="0.3937007874015748" top="0.7874015748031497" bottom="0.15748031496062992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1"/>
  <sheetViews>
    <sheetView zoomScalePageLayoutView="0" workbookViewId="0" topLeftCell="A163">
      <selection activeCell="B176" sqref="B176"/>
    </sheetView>
  </sheetViews>
  <sheetFormatPr defaultColWidth="9.140625" defaultRowHeight="12.75"/>
  <cols>
    <col min="1" max="1" width="15.00390625" style="83" customWidth="1"/>
    <col min="2" max="2" width="80.140625" style="91" customWidth="1"/>
    <col min="3" max="16384" width="9.140625" style="83" customWidth="1"/>
  </cols>
  <sheetData>
    <row r="1" spans="1:2" s="89" customFormat="1" ht="47.25">
      <c r="A1" s="73" t="s">
        <v>204</v>
      </c>
      <c r="B1" s="88" t="s">
        <v>347</v>
      </c>
    </row>
    <row r="2" spans="1:2" s="89" customFormat="1" ht="15.75">
      <c r="A2" s="74" t="s">
        <v>205</v>
      </c>
      <c r="B2" s="90" t="s">
        <v>408</v>
      </c>
    </row>
    <row r="3" spans="1:2" s="91" customFormat="1" ht="47.25">
      <c r="A3" s="73" t="s">
        <v>206</v>
      </c>
      <c r="B3" s="88" t="s">
        <v>317</v>
      </c>
    </row>
    <row r="4" spans="1:2" s="91" customFormat="1" ht="15.75">
      <c r="A4" s="74" t="s">
        <v>574</v>
      </c>
      <c r="B4" s="53" t="s">
        <v>575</v>
      </c>
    </row>
    <row r="5" spans="1:2" s="91" customFormat="1" ht="15.75">
      <c r="A5" s="74" t="s">
        <v>207</v>
      </c>
      <c r="B5" s="87" t="s">
        <v>310</v>
      </c>
    </row>
    <row r="6" spans="1:2" ht="47.25">
      <c r="A6" s="73" t="s">
        <v>208</v>
      </c>
      <c r="B6" s="88" t="s">
        <v>318</v>
      </c>
    </row>
    <row r="7" spans="1:2" ht="31.5">
      <c r="A7" s="74" t="s">
        <v>209</v>
      </c>
      <c r="B7" s="87" t="s">
        <v>426</v>
      </c>
    </row>
    <row r="8" spans="1:2" ht="47.25">
      <c r="A8" s="74" t="s">
        <v>210</v>
      </c>
      <c r="B8" s="53" t="s">
        <v>576</v>
      </c>
    </row>
    <row r="9" spans="1:2" ht="15.75">
      <c r="A9" s="74" t="s">
        <v>211</v>
      </c>
      <c r="B9" s="87" t="s">
        <v>310</v>
      </c>
    </row>
    <row r="10" spans="1:2" ht="31.5">
      <c r="A10" s="74" t="s">
        <v>212</v>
      </c>
      <c r="B10" s="87" t="s">
        <v>319</v>
      </c>
    </row>
    <row r="11" spans="1:2" ht="15.75">
      <c r="A11" s="74" t="s">
        <v>213</v>
      </c>
      <c r="B11" s="87" t="s">
        <v>321</v>
      </c>
    </row>
    <row r="12" spans="1:2" ht="47.25">
      <c r="A12" s="74" t="s">
        <v>214</v>
      </c>
      <c r="B12" s="53" t="s">
        <v>577</v>
      </c>
    </row>
    <row r="13" spans="1:2" ht="31.5">
      <c r="A13" s="74" t="s">
        <v>215</v>
      </c>
      <c r="B13" s="87" t="s">
        <v>440</v>
      </c>
    </row>
    <row r="14" spans="1:2" ht="31.5">
      <c r="A14" s="74" t="s">
        <v>216</v>
      </c>
      <c r="B14" s="87" t="s">
        <v>322</v>
      </c>
    </row>
    <row r="15" spans="1:2" ht="15.75">
      <c r="A15" s="74" t="s">
        <v>217</v>
      </c>
      <c r="B15" s="87" t="s">
        <v>324</v>
      </c>
    </row>
    <row r="16" spans="1:2" ht="47.25">
      <c r="A16" s="73" t="s">
        <v>218</v>
      </c>
      <c r="B16" s="88" t="s">
        <v>346</v>
      </c>
    </row>
    <row r="17" spans="1:2" ht="31.5">
      <c r="A17" s="74" t="s">
        <v>219</v>
      </c>
      <c r="B17" s="87" t="s">
        <v>492</v>
      </c>
    </row>
    <row r="18" spans="1:2" ht="78.75">
      <c r="A18" s="60" t="s">
        <v>578</v>
      </c>
      <c r="B18" s="53" t="s">
        <v>579</v>
      </c>
    </row>
    <row r="19" spans="1:2" ht="15.75">
      <c r="A19" s="74" t="s">
        <v>220</v>
      </c>
      <c r="B19" s="87" t="s">
        <v>252</v>
      </c>
    </row>
    <row r="20" spans="1:2" ht="63">
      <c r="A20" s="60" t="s">
        <v>580</v>
      </c>
      <c r="B20" s="53" t="s">
        <v>581</v>
      </c>
    </row>
    <row r="21" spans="1:2" ht="15.75">
      <c r="A21" s="74" t="s">
        <v>221</v>
      </c>
      <c r="B21" s="87" t="s">
        <v>252</v>
      </c>
    </row>
    <row r="22" spans="1:2" ht="31.5">
      <c r="A22" s="60" t="s">
        <v>582</v>
      </c>
      <c r="B22" s="53" t="s">
        <v>583</v>
      </c>
    </row>
    <row r="23" spans="1:2" ht="31.5">
      <c r="A23" s="74" t="s">
        <v>222</v>
      </c>
      <c r="B23" s="87" t="s">
        <v>496</v>
      </c>
    </row>
    <row r="24" spans="1:2" ht="31.5">
      <c r="A24" s="74" t="s">
        <v>223</v>
      </c>
      <c r="B24" s="87" t="s">
        <v>494</v>
      </c>
    </row>
    <row r="25" spans="1:2" ht="63">
      <c r="A25" s="74" t="s">
        <v>224</v>
      </c>
      <c r="B25" s="53" t="s">
        <v>584</v>
      </c>
    </row>
    <row r="26" spans="1:2" ht="15.75">
      <c r="A26" s="74" t="s">
        <v>225</v>
      </c>
      <c r="B26" s="87" t="s">
        <v>354</v>
      </c>
    </row>
    <row r="27" spans="1:2" ht="47.25">
      <c r="A27" s="73" t="s">
        <v>227</v>
      </c>
      <c r="B27" s="88" t="s">
        <v>345</v>
      </c>
    </row>
    <row r="28" spans="1:2" ht="47.25">
      <c r="A28" s="74" t="s">
        <v>228</v>
      </c>
      <c r="B28" s="53" t="s">
        <v>585</v>
      </c>
    </row>
    <row r="29" spans="1:2" ht="31.5">
      <c r="A29" s="74" t="s">
        <v>229</v>
      </c>
      <c r="B29" s="87" t="s">
        <v>449</v>
      </c>
    </row>
    <row r="30" spans="1:2" ht="47.25">
      <c r="A30" s="73" t="s">
        <v>230</v>
      </c>
      <c r="B30" s="88" t="s">
        <v>349</v>
      </c>
    </row>
    <row r="31" spans="1:2" ht="47.25">
      <c r="A31" s="74" t="s">
        <v>231</v>
      </c>
      <c r="B31" s="53" t="s">
        <v>587</v>
      </c>
    </row>
    <row r="32" spans="1:2" ht="15.75">
      <c r="A32" s="74" t="s">
        <v>232</v>
      </c>
      <c r="B32" s="87" t="s">
        <v>358</v>
      </c>
    </row>
    <row r="33" spans="1:2" ht="63">
      <c r="A33" s="74" t="s">
        <v>233</v>
      </c>
      <c r="B33" s="53" t="s">
        <v>586</v>
      </c>
    </row>
    <row r="34" spans="1:2" ht="31.5">
      <c r="A34" s="74" t="s">
        <v>234</v>
      </c>
      <c r="B34" s="87" t="s">
        <v>562</v>
      </c>
    </row>
    <row r="35" spans="1:2" ht="47.25">
      <c r="A35" s="73" t="s">
        <v>235</v>
      </c>
      <c r="B35" s="88" t="s">
        <v>350</v>
      </c>
    </row>
    <row r="36" spans="1:2" ht="31.5">
      <c r="A36" s="74" t="s">
        <v>236</v>
      </c>
      <c r="B36" s="87" t="s">
        <v>443</v>
      </c>
    </row>
    <row r="37" spans="1:2" ht="31.5">
      <c r="A37" s="74" t="s">
        <v>237</v>
      </c>
      <c r="B37" s="61" t="s">
        <v>588</v>
      </c>
    </row>
    <row r="38" spans="1:2" ht="47.25">
      <c r="A38" s="74" t="s">
        <v>238</v>
      </c>
      <c r="B38" s="87" t="s">
        <v>446</v>
      </c>
    </row>
    <row r="39" spans="1:2" ht="15.75">
      <c r="A39" s="74" t="s">
        <v>239</v>
      </c>
      <c r="B39" s="87" t="s">
        <v>312</v>
      </c>
    </row>
    <row r="40" spans="1:2" ht="31.5">
      <c r="A40" s="73" t="s">
        <v>240</v>
      </c>
      <c r="B40" s="88" t="s">
        <v>334</v>
      </c>
    </row>
    <row r="41" spans="1:2" ht="31.5">
      <c r="A41" s="74" t="s">
        <v>241</v>
      </c>
      <c r="B41" s="92" t="s">
        <v>415</v>
      </c>
    </row>
    <row r="42" spans="1:2" ht="15.75">
      <c r="A42" s="75" t="s">
        <v>242</v>
      </c>
      <c r="B42" s="92" t="s">
        <v>359</v>
      </c>
    </row>
    <row r="43" spans="1:2" ht="15.75">
      <c r="A43" s="75" t="s">
        <v>243</v>
      </c>
      <c r="B43" s="92" t="s">
        <v>360</v>
      </c>
    </row>
    <row r="44" spans="1:2" ht="47.25">
      <c r="A44" s="74" t="s">
        <v>244</v>
      </c>
      <c r="B44" s="87" t="s">
        <v>383</v>
      </c>
    </row>
    <row r="45" spans="1:2" ht="15.75">
      <c r="A45" s="74" t="s">
        <v>245</v>
      </c>
      <c r="B45" s="87" t="s">
        <v>310</v>
      </c>
    </row>
    <row r="46" spans="1:2" ht="63">
      <c r="A46" s="73" t="s">
        <v>246</v>
      </c>
      <c r="B46" s="88" t="s">
        <v>290</v>
      </c>
    </row>
    <row r="47" spans="1:2" ht="78.75">
      <c r="A47" s="74" t="s">
        <v>203</v>
      </c>
      <c r="B47" s="93" t="s">
        <v>589</v>
      </c>
    </row>
    <row r="48" spans="1:2" ht="31.5">
      <c r="A48" s="74" t="s">
        <v>202</v>
      </c>
      <c r="B48" s="87" t="s">
        <v>548</v>
      </c>
    </row>
    <row r="49" spans="1:2" ht="15.75">
      <c r="A49" s="74" t="s">
        <v>201</v>
      </c>
      <c r="B49" s="91" t="s">
        <v>543</v>
      </c>
    </row>
    <row r="50" spans="1:2" ht="47.25">
      <c r="A50" s="73" t="s">
        <v>200</v>
      </c>
      <c r="B50" s="88" t="s">
        <v>351</v>
      </c>
    </row>
    <row r="51" spans="1:2" ht="47.25">
      <c r="A51" s="74" t="s">
        <v>199</v>
      </c>
      <c r="B51" s="87" t="s">
        <v>450</v>
      </c>
    </row>
    <row r="52" spans="1:2" ht="47.25">
      <c r="A52" s="74" t="s">
        <v>198</v>
      </c>
      <c r="B52" s="53" t="s">
        <v>590</v>
      </c>
    </row>
    <row r="53" spans="1:2" ht="15.75">
      <c r="A53" s="74" t="s">
        <v>197</v>
      </c>
      <c r="B53" s="87" t="s">
        <v>379</v>
      </c>
    </row>
    <row r="54" spans="1:2" ht="31.5">
      <c r="A54" s="74" t="s">
        <v>196</v>
      </c>
      <c r="B54" s="87" t="s">
        <v>453</v>
      </c>
    </row>
    <row r="55" spans="1:2" ht="47.25">
      <c r="A55" s="74" t="s">
        <v>195</v>
      </c>
      <c r="B55" s="53" t="s">
        <v>591</v>
      </c>
    </row>
    <row r="56" spans="1:2" ht="47.25">
      <c r="A56" s="74" t="s">
        <v>194</v>
      </c>
      <c r="B56" s="87" t="s">
        <v>455</v>
      </c>
    </row>
    <row r="57" spans="1:2" ht="15.75">
      <c r="A57" s="74" t="s">
        <v>193</v>
      </c>
      <c r="B57" s="53" t="s">
        <v>592</v>
      </c>
    </row>
    <row r="58" spans="1:2" ht="15.75">
      <c r="A58" s="74" t="s">
        <v>192</v>
      </c>
      <c r="B58" s="87" t="s">
        <v>456</v>
      </c>
    </row>
    <row r="59" spans="1:2" ht="15.75">
      <c r="A59" s="74" t="s">
        <v>191</v>
      </c>
      <c r="B59" s="87" t="s">
        <v>312</v>
      </c>
    </row>
    <row r="60" spans="1:2" ht="47.25">
      <c r="A60" s="73" t="s">
        <v>190</v>
      </c>
      <c r="B60" s="88" t="s">
        <v>292</v>
      </c>
    </row>
    <row r="61" spans="1:2" ht="63">
      <c r="A61" s="76" t="s">
        <v>593</v>
      </c>
      <c r="B61" s="62" t="s">
        <v>594</v>
      </c>
    </row>
    <row r="62" spans="1:2" ht="31.5">
      <c r="A62" s="76" t="s">
        <v>189</v>
      </c>
      <c r="B62" s="62" t="s">
        <v>430</v>
      </c>
    </row>
    <row r="63" spans="1:2" ht="47.25">
      <c r="A63" s="77" t="s">
        <v>595</v>
      </c>
      <c r="B63" s="62" t="s">
        <v>596</v>
      </c>
    </row>
    <row r="64" spans="1:2" ht="31.5">
      <c r="A64" s="76" t="s">
        <v>612</v>
      </c>
      <c r="B64" s="62" t="s">
        <v>430</v>
      </c>
    </row>
    <row r="65" spans="1:2" ht="47.25">
      <c r="A65" s="77" t="s">
        <v>597</v>
      </c>
      <c r="B65" s="62" t="s">
        <v>598</v>
      </c>
    </row>
    <row r="66" spans="1:2" ht="31.5">
      <c r="A66" s="76" t="s">
        <v>609</v>
      </c>
      <c r="B66" s="62" t="s">
        <v>430</v>
      </c>
    </row>
    <row r="67" spans="1:2" ht="15.75">
      <c r="A67" s="77" t="s">
        <v>599</v>
      </c>
      <c r="B67" s="62" t="s">
        <v>605</v>
      </c>
    </row>
    <row r="68" spans="1:2" ht="31.5">
      <c r="A68" s="76" t="s">
        <v>611</v>
      </c>
      <c r="B68" s="62" t="s">
        <v>430</v>
      </c>
    </row>
    <row r="69" spans="1:2" ht="47.25">
      <c r="A69" s="77" t="s">
        <v>606</v>
      </c>
      <c r="B69" s="62" t="s">
        <v>607</v>
      </c>
    </row>
    <row r="70" spans="1:2" ht="15.75">
      <c r="A70" s="76" t="s">
        <v>610</v>
      </c>
      <c r="B70" s="62" t="s">
        <v>608</v>
      </c>
    </row>
    <row r="71" spans="1:2" ht="47.25">
      <c r="A71" s="73" t="s">
        <v>188</v>
      </c>
      <c r="B71" s="94" t="s">
        <v>289</v>
      </c>
    </row>
    <row r="72" spans="1:2" ht="78.75">
      <c r="A72" s="74" t="s">
        <v>613</v>
      </c>
      <c r="B72" s="93" t="s">
        <v>501</v>
      </c>
    </row>
    <row r="73" spans="1:2" ht="63">
      <c r="A73" s="78" t="s">
        <v>615</v>
      </c>
      <c r="B73" s="95" t="s">
        <v>614</v>
      </c>
    </row>
    <row r="74" spans="1:2" ht="15.75">
      <c r="A74" s="74" t="s">
        <v>616</v>
      </c>
      <c r="B74" s="87" t="s">
        <v>355</v>
      </c>
    </row>
    <row r="75" spans="1:2" ht="78.75">
      <c r="A75" s="74" t="s">
        <v>187</v>
      </c>
      <c r="B75" s="96" t="s">
        <v>406</v>
      </c>
    </row>
    <row r="76" spans="1:2" ht="47.25">
      <c r="A76" s="79" t="s">
        <v>620</v>
      </c>
      <c r="B76" s="88" t="s">
        <v>344</v>
      </c>
    </row>
    <row r="77" spans="1:2" ht="31.5">
      <c r="A77" s="53" t="s">
        <v>618</v>
      </c>
      <c r="B77" s="53" t="s">
        <v>617</v>
      </c>
    </row>
    <row r="78" spans="1:2" ht="31.5">
      <c r="A78" s="80" t="s">
        <v>619</v>
      </c>
      <c r="B78" s="87" t="s">
        <v>329</v>
      </c>
    </row>
    <row r="79" spans="1:2" ht="63">
      <c r="A79" s="73" t="s">
        <v>186</v>
      </c>
      <c r="B79" s="88" t="s">
        <v>283</v>
      </c>
    </row>
    <row r="80" spans="1:2" ht="31.5">
      <c r="A80" s="74" t="s">
        <v>247</v>
      </c>
      <c r="B80" s="87" t="s">
        <v>284</v>
      </c>
    </row>
    <row r="81" spans="1:2" ht="15.75">
      <c r="A81" s="60" t="s">
        <v>623</v>
      </c>
      <c r="B81" s="61" t="s">
        <v>622</v>
      </c>
    </row>
    <row r="82" spans="1:2" ht="15.75">
      <c r="A82" s="74" t="s">
        <v>621</v>
      </c>
      <c r="B82" s="87" t="s">
        <v>285</v>
      </c>
    </row>
    <row r="83" spans="1:2" ht="47.25">
      <c r="A83" s="74" t="s">
        <v>627</v>
      </c>
      <c r="B83" s="61" t="s">
        <v>624</v>
      </c>
    </row>
    <row r="84" spans="1:2" ht="78.75">
      <c r="A84" s="74" t="s">
        <v>185</v>
      </c>
      <c r="B84" s="93" t="s">
        <v>629</v>
      </c>
    </row>
    <row r="85" spans="1:2" ht="63">
      <c r="A85" s="74" t="s">
        <v>626</v>
      </c>
      <c r="B85" s="63" t="s">
        <v>628</v>
      </c>
    </row>
    <row r="86" spans="1:2" ht="173.25">
      <c r="A86" s="74" t="s">
        <v>631</v>
      </c>
      <c r="B86" s="93" t="s">
        <v>630</v>
      </c>
    </row>
    <row r="87" spans="1:2" ht="63">
      <c r="A87" s="60" t="s">
        <v>634</v>
      </c>
      <c r="B87" s="61" t="s">
        <v>633</v>
      </c>
    </row>
    <row r="88" spans="1:2" ht="63">
      <c r="A88" s="74" t="s">
        <v>632</v>
      </c>
      <c r="B88" s="93" t="s">
        <v>387</v>
      </c>
    </row>
    <row r="89" spans="1:2" ht="63">
      <c r="A89" s="60" t="s">
        <v>636</v>
      </c>
      <c r="B89" s="63" t="s">
        <v>635</v>
      </c>
    </row>
    <row r="90" spans="1:2" ht="63">
      <c r="A90" s="74" t="s">
        <v>184</v>
      </c>
      <c r="B90" s="93" t="s">
        <v>388</v>
      </c>
    </row>
    <row r="91" spans="1:2" ht="94.5">
      <c r="A91" s="60" t="s">
        <v>638</v>
      </c>
      <c r="B91" s="63" t="s">
        <v>637</v>
      </c>
    </row>
    <row r="92" spans="1:2" ht="94.5">
      <c r="A92" s="74" t="s">
        <v>639</v>
      </c>
      <c r="B92" s="93" t="s">
        <v>398</v>
      </c>
    </row>
    <row r="93" spans="1:2" ht="31.5">
      <c r="A93" s="74" t="s">
        <v>625</v>
      </c>
      <c r="B93" s="87" t="s">
        <v>338</v>
      </c>
    </row>
    <row r="94" spans="1:2" ht="31.5">
      <c r="A94" s="74" t="s">
        <v>641</v>
      </c>
      <c r="B94" s="61" t="s">
        <v>640</v>
      </c>
    </row>
    <row r="95" spans="1:2" ht="31.5">
      <c r="A95" s="74" t="s">
        <v>642</v>
      </c>
      <c r="B95" s="87" t="s">
        <v>399</v>
      </c>
    </row>
    <row r="96" spans="1:2" ht="15.75">
      <c r="A96" s="74" t="s">
        <v>643</v>
      </c>
      <c r="B96" s="61" t="s">
        <v>644</v>
      </c>
    </row>
    <row r="97" spans="1:2" ht="15.75">
      <c r="A97" s="74" t="s">
        <v>645</v>
      </c>
      <c r="B97" s="87" t="s">
        <v>330</v>
      </c>
    </row>
    <row r="98" spans="1:2" ht="78.75">
      <c r="A98" s="74" t="s">
        <v>647</v>
      </c>
      <c r="B98" s="63" t="s">
        <v>646</v>
      </c>
    </row>
    <row r="99" spans="1:2" ht="63">
      <c r="A99" s="74" t="s">
        <v>648</v>
      </c>
      <c r="B99" s="93" t="s">
        <v>400</v>
      </c>
    </row>
    <row r="100" spans="1:2" ht="78.75">
      <c r="A100" s="74" t="s">
        <v>650</v>
      </c>
      <c r="B100" s="63" t="s">
        <v>649</v>
      </c>
    </row>
    <row r="101" spans="1:2" ht="78.75">
      <c r="A101" s="74" t="s">
        <v>659</v>
      </c>
      <c r="B101" s="93" t="s">
        <v>401</v>
      </c>
    </row>
    <row r="102" spans="1:2" ht="31.5">
      <c r="A102" s="74" t="s">
        <v>651</v>
      </c>
      <c r="B102" s="61" t="s">
        <v>653</v>
      </c>
    </row>
    <row r="103" spans="1:2" ht="31.5">
      <c r="A103" s="74" t="s">
        <v>652</v>
      </c>
      <c r="B103" s="59" t="s">
        <v>528</v>
      </c>
    </row>
    <row r="104" spans="1:2" ht="63">
      <c r="A104" s="74" t="s">
        <v>654</v>
      </c>
      <c r="B104" s="61" t="s">
        <v>655</v>
      </c>
    </row>
    <row r="105" spans="1:2" ht="47.25">
      <c r="A105" s="74" t="s">
        <v>658</v>
      </c>
      <c r="B105" s="87" t="s">
        <v>409</v>
      </c>
    </row>
    <row r="106" spans="1:2" ht="63">
      <c r="A106" s="74" t="s">
        <v>657</v>
      </c>
      <c r="B106" s="61" t="s">
        <v>656</v>
      </c>
    </row>
    <row r="107" spans="1:2" ht="63">
      <c r="A107" s="74" t="s">
        <v>660</v>
      </c>
      <c r="B107" s="93" t="s">
        <v>410</v>
      </c>
    </row>
    <row r="108" spans="1:2" ht="126">
      <c r="A108" s="74" t="s">
        <v>1</v>
      </c>
      <c r="B108" s="63" t="s">
        <v>0</v>
      </c>
    </row>
    <row r="109" spans="1:2" ht="126">
      <c r="A109" s="74" t="s">
        <v>2</v>
      </c>
      <c r="B109" s="93" t="s">
        <v>402</v>
      </c>
    </row>
    <row r="110" spans="1:2" ht="31.5">
      <c r="A110" s="74" t="s">
        <v>3</v>
      </c>
      <c r="B110" s="61" t="s">
        <v>4</v>
      </c>
    </row>
    <row r="111" spans="1:2" ht="31.5">
      <c r="A111" s="74" t="s">
        <v>5</v>
      </c>
      <c r="B111" s="87" t="s">
        <v>376</v>
      </c>
    </row>
    <row r="112" spans="1:2" ht="15.75">
      <c r="A112" s="74" t="s">
        <v>6</v>
      </c>
      <c r="B112" s="61" t="s">
        <v>7</v>
      </c>
    </row>
    <row r="113" spans="1:2" ht="15.75">
      <c r="A113" s="74" t="s">
        <v>10</v>
      </c>
      <c r="B113" s="87" t="s">
        <v>332</v>
      </c>
    </row>
    <row r="114" spans="1:2" ht="31.5">
      <c r="A114" s="74" t="s">
        <v>9</v>
      </c>
      <c r="B114" s="61" t="s">
        <v>8</v>
      </c>
    </row>
    <row r="115" spans="1:2" ht="47.25">
      <c r="A115" s="74" t="s">
        <v>11</v>
      </c>
      <c r="B115" s="87" t="s">
        <v>482</v>
      </c>
    </row>
    <row r="116" spans="1:2" ht="47.25">
      <c r="A116" s="74" t="s">
        <v>13</v>
      </c>
      <c r="B116" s="53" t="s">
        <v>12</v>
      </c>
    </row>
    <row r="117" spans="1:2" ht="31.5">
      <c r="A117" s="74" t="s">
        <v>15</v>
      </c>
      <c r="B117" s="87" t="s">
        <v>14</v>
      </c>
    </row>
    <row r="118" spans="1:2" ht="31.5">
      <c r="A118" s="74" t="s">
        <v>16</v>
      </c>
      <c r="B118" s="87" t="s">
        <v>335</v>
      </c>
    </row>
    <row r="119" spans="1:2" ht="15.75">
      <c r="A119" s="74" t="s">
        <v>19</v>
      </c>
      <c r="B119" s="61" t="s">
        <v>18</v>
      </c>
    </row>
    <row r="120" spans="1:2" ht="15.75">
      <c r="A120" s="74" t="s">
        <v>17</v>
      </c>
      <c r="B120" s="87" t="s">
        <v>286</v>
      </c>
    </row>
    <row r="121" spans="1:2" ht="63">
      <c r="A121" s="60" t="s">
        <v>22</v>
      </c>
      <c r="B121" s="61" t="s">
        <v>21</v>
      </c>
    </row>
    <row r="122" spans="1:2" ht="47.25">
      <c r="A122" s="74" t="s">
        <v>20</v>
      </c>
      <c r="B122" s="87" t="s">
        <v>404</v>
      </c>
    </row>
    <row r="123" spans="1:2" ht="47.25">
      <c r="A123" s="74" t="s">
        <v>24</v>
      </c>
      <c r="B123" s="87" t="s">
        <v>288</v>
      </c>
    </row>
    <row r="124" spans="1:2" ht="15.75">
      <c r="A124" s="74" t="s">
        <v>25</v>
      </c>
      <c r="B124" s="61" t="s">
        <v>18</v>
      </c>
    </row>
    <row r="125" spans="1:2" ht="15.75">
      <c r="A125" s="74" t="s">
        <v>26</v>
      </c>
      <c r="B125" s="87" t="s">
        <v>331</v>
      </c>
    </row>
    <row r="126" spans="1:2" ht="47.25">
      <c r="A126" s="74" t="s">
        <v>27</v>
      </c>
      <c r="B126" s="61" t="s">
        <v>28</v>
      </c>
    </row>
    <row r="127" spans="1:2" ht="47.25">
      <c r="A127" s="74" t="s">
        <v>29</v>
      </c>
      <c r="B127" s="87" t="s">
        <v>405</v>
      </c>
    </row>
    <row r="128" spans="1:2" ht="31.5">
      <c r="A128" s="74" t="s">
        <v>31</v>
      </c>
      <c r="B128" s="87" t="s">
        <v>296</v>
      </c>
    </row>
    <row r="129" spans="1:2" ht="15.75">
      <c r="A129" s="74" t="s">
        <v>183</v>
      </c>
      <c r="B129" s="61" t="s">
        <v>23</v>
      </c>
    </row>
    <row r="130" spans="1:2" ht="15.75">
      <c r="A130" s="74" t="s">
        <v>32</v>
      </c>
      <c r="B130" s="87" t="s">
        <v>287</v>
      </c>
    </row>
    <row r="131" spans="1:2" ht="47.25">
      <c r="A131" s="74" t="s">
        <v>33</v>
      </c>
      <c r="B131" s="87" t="s">
        <v>370</v>
      </c>
    </row>
    <row r="132" spans="1:2" ht="94.5">
      <c r="A132" s="74" t="s">
        <v>34</v>
      </c>
      <c r="B132" s="63" t="s">
        <v>30</v>
      </c>
    </row>
    <row r="133" spans="1:2" ht="47.25">
      <c r="A133" s="74" t="s">
        <v>182</v>
      </c>
      <c r="B133" s="87" t="s">
        <v>337</v>
      </c>
    </row>
    <row r="134" spans="1:2" ht="78.75">
      <c r="A134" s="74" t="s">
        <v>45</v>
      </c>
      <c r="B134" s="93" t="s">
        <v>550</v>
      </c>
    </row>
    <row r="135" spans="1:2" ht="47.25">
      <c r="A135" s="74" t="s">
        <v>44</v>
      </c>
      <c r="B135" s="61" t="s">
        <v>43</v>
      </c>
    </row>
    <row r="136" spans="1:2" ht="31.5">
      <c r="A136" s="74" t="s">
        <v>46</v>
      </c>
      <c r="B136" s="87" t="s">
        <v>412</v>
      </c>
    </row>
    <row r="137" spans="1:2" ht="31.5">
      <c r="A137" s="74" t="s">
        <v>47</v>
      </c>
      <c r="B137" s="61" t="s">
        <v>49</v>
      </c>
    </row>
    <row r="138" spans="1:2" ht="15.75">
      <c r="A138" s="74" t="s">
        <v>48</v>
      </c>
      <c r="B138" s="87" t="s">
        <v>323</v>
      </c>
    </row>
    <row r="139" spans="1:2" ht="78.75">
      <c r="A139" s="74" t="s">
        <v>50</v>
      </c>
      <c r="B139" s="101" t="s">
        <v>413</v>
      </c>
    </row>
    <row r="140" spans="1:2" ht="78.75">
      <c r="A140" s="74" t="s">
        <v>51</v>
      </c>
      <c r="B140" s="93" t="s">
        <v>413</v>
      </c>
    </row>
    <row r="141" spans="1:2" ht="31.5">
      <c r="A141" s="73" t="s">
        <v>56</v>
      </c>
      <c r="B141" s="88" t="s">
        <v>254</v>
      </c>
    </row>
    <row r="142" spans="1:2" ht="31.5">
      <c r="A142" s="74" t="s">
        <v>53</v>
      </c>
      <c r="B142" s="64" t="s">
        <v>52</v>
      </c>
    </row>
    <row r="143" spans="1:2" ht="15.75">
      <c r="A143" s="74" t="s">
        <v>54</v>
      </c>
      <c r="B143" s="87" t="s">
        <v>326</v>
      </c>
    </row>
    <row r="144" spans="1:2" ht="15.75">
      <c r="A144" s="74" t="s">
        <v>55</v>
      </c>
      <c r="B144" s="87" t="s">
        <v>326</v>
      </c>
    </row>
    <row r="145" spans="1:2" ht="31.5">
      <c r="A145" s="73" t="s">
        <v>57</v>
      </c>
      <c r="B145" s="88" t="s">
        <v>255</v>
      </c>
    </row>
    <row r="146" spans="1:2" ht="47.25">
      <c r="A146" s="74" t="s">
        <v>248</v>
      </c>
      <c r="B146" s="87" t="s">
        <v>377</v>
      </c>
    </row>
    <row r="147" spans="1:2" ht="15.75">
      <c r="A147" s="81" t="s">
        <v>58</v>
      </c>
      <c r="B147" s="50" t="s">
        <v>505</v>
      </c>
    </row>
    <row r="148" spans="1:2" ht="15.75">
      <c r="A148" s="81" t="s">
        <v>60</v>
      </c>
      <c r="B148" s="50" t="s">
        <v>59</v>
      </c>
    </row>
    <row r="149" spans="1:2" ht="15.75">
      <c r="A149" s="81" t="s">
        <v>61</v>
      </c>
      <c r="B149" s="92" t="s">
        <v>357</v>
      </c>
    </row>
    <row r="150" spans="1:2" ht="78.75">
      <c r="A150" s="81" t="s">
        <v>62</v>
      </c>
      <c r="B150" s="96" t="s">
        <v>406</v>
      </c>
    </row>
    <row r="151" spans="1:2" ht="31.5">
      <c r="A151" s="81" t="s">
        <v>63</v>
      </c>
      <c r="B151" s="92" t="s">
        <v>507</v>
      </c>
    </row>
    <row r="152" spans="1:2" ht="31.5">
      <c r="A152" s="81" t="s">
        <v>64</v>
      </c>
      <c r="B152" s="50" t="s">
        <v>65</v>
      </c>
    </row>
    <row r="153" spans="1:2" ht="15.75">
      <c r="A153" s="81" t="s">
        <v>66</v>
      </c>
      <c r="B153" s="92" t="s">
        <v>361</v>
      </c>
    </row>
    <row r="154" spans="1:2" ht="31.5">
      <c r="A154" s="81" t="s">
        <v>68</v>
      </c>
      <c r="B154" s="50" t="s">
        <v>67</v>
      </c>
    </row>
    <row r="155" spans="1:2" ht="15.75">
      <c r="A155" s="81" t="s">
        <v>69</v>
      </c>
      <c r="B155" s="92" t="s">
        <v>355</v>
      </c>
    </row>
    <row r="156" spans="1:2" ht="78.75">
      <c r="A156" s="81" t="s">
        <v>71</v>
      </c>
      <c r="B156" s="96" t="s">
        <v>406</v>
      </c>
    </row>
    <row r="157" spans="1:2" ht="31.5">
      <c r="A157" s="81" t="s">
        <v>70</v>
      </c>
      <c r="B157" s="50" t="s">
        <v>72</v>
      </c>
    </row>
    <row r="158" spans="1:2" ht="31.5">
      <c r="A158" s="82" t="s">
        <v>74</v>
      </c>
      <c r="B158" s="50" t="s">
        <v>73</v>
      </c>
    </row>
    <row r="159" spans="1:2" ht="15.75">
      <c r="A159" s="81" t="s">
        <v>75</v>
      </c>
      <c r="B159" s="92" t="s">
        <v>355</v>
      </c>
    </row>
    <row r="160" spans="1:2" ht="78.75">
      <c r="A160" s="81" t="s">
        <v>76</v>
      </c>
      <c r="B160" s="96" t="s">
        <v>406</v>
      </c>
    </row>
    <row r="161" spans="1:2" ht="15.75">
      <c r="A161" s="81" t="s">
        <v>77</v>
      </c>
      <c r="B161" s="92" t="s">
        <v>511</v>
      </c>
    </row>
    <row r="162" spans="1:2" ht="15.75">
      <c r="A162" s="81" t="s">
        <v>78</v>
      </c>
      <c r="B162" s="50" t="s">
        <v>79</v>
      </c>
    </row>
    <row r="163" spans="1:2" ht="15.75">
      <c r="A163" s="81" t="s">
        <v>80</v>
      </c>
      <c r="B163" s="92" t="s">
        <v>356</v>
      </c>
    </row>
    <row r="164" spans="1:2" ht="78.75">
      <c r="A164" s="81" t="s">
        <v>81</v>
      </c>
      <c r="B164" s="96" t="s">
        <v>406</v>
      </c>
    </row>
    <row r="165" spans="1:2" ht="31.5">
      <c r="A165" s="74" t="s">
        <v>82</v>
      </c>
      <c r="B165" s="92" t="s">
        <v>420</v>
      </c>
    </row>
    <row r="166" spans="1:2" ht="31.5">
      <c r="A166" s="74" t="s">
        <v>92</v>
      </c>
      <c r="B166" s="50" t="s">
        <v>91</v>
      </c>
    </row>
    <row r="167" spans="1:2" ht="15.75">
      <c r="A167" s="74" t="s">
        <v>93</v>
      </c>
      <c r="B167" s="87" t="s">
        <v>286</v>
      </c>
    </row>
    <row r="168" spans="1:2" ht="47.25">
      <c r="A168" s="74" t="s">
        <v>94</v>
      </c>
      <c r="B168" s="87" t="s">
        <v>404</v>
      </c>
    </row>
    <row r="169" spans="1:2" ht="31.5">
      <c r="A169" s="83" t="s">
        <v>95</v>
      </c>
      <c r="B169" s="50" t="s">
        <v>513</v>
      </c>
    </row>
    <row r="170" spans="1:2" ht="31.5">
      <c r="A170" s="85" t="s">
        <v>96</v>
      </c>
      <c r="B170" s="50" t="s">
        <v>97</v>
      </c>
    </row>
    <row r="171" spans="1:2" ht="15.75">
      <c r="A171" s="81" t="s">
        <v>98</v>
      </c>
      <c r="B171" s="92" t="s">
        <v>280</v>
      </c>
    </row>
    <row r="172" spans="1:2" ht="78.75">
      <c r="A172" s="81" t="s">
        <v>99</v>
      </c>
      <c r="B172" s="96" t="s">
        <v>406</v>
      </c>
    </row>
    <row r="173" spans="1:2" ht="31.5">
      <c r="A173" s="81" t="s">
        <v>100</v>
      </c>
      <c r="B173" s="92" t="s">
        <v>521</v>
      </c>
    </row>
    <row r="174" spans="1:2" ht="15.75">
      <c r="A174" s="81" t="s">
        <v>102</v>
      </c>
      <c r="B174" s="61" t="s">
        <v>101</v>
      </c>
    </row>
    <row r="175" spans="1:2" ht="15.75">
      <c r="A175" s="81" t="s">
        <v>103</v>
      </c>
      <c r="B175" s="92" t="s">
        <v>407</v>
      </c>
    </row>
    <row r="176" spans="1:2" ht="31.5">
      <c r="A176" s="73" t="s">
        <v>104</v>
      </c>
      <c r="B176" s="65" t="s">
        <v>348</v>
      </c>
    </row>
    <row r="177" spans="1:2" ht="22.5" customHeight="1">
      <c r="A177" s="74" t="s">
        <v>105</v>
      </c>
      <c r="B177" s="66" t="s">
        <v>106</v>
      </c>
    </row>
    <row r="178" spans="1:2" ht="15.75">
      <c r="A178" s="74" t="s">
        <v>107</v>
      </c>
      <c r="B178" s="87" t="s">
        <v>560</v>
      </c>
    </row>
    <row r="179" spans="1:2" ht="31.5">
      <c r="A179" s="74" t="s">
        <v>109</v>
      </c>
      <c r="B179" s="66" t="s">
        <v>108</v>
      </c>
    </row>
    <row r="180" spans="1:2" ht="15.75">
      <c r="A180" s="74" t="s">
        <v>249</v>
      </c>
      <c r="B180" s="83" t="s">
        <v>561</v>
      </c>
    </row>
    <row r="181" spans="1:2" ht="47.25">
      <c r="A181" s="73" t="s">
        <v>116</v>
      </c>
      <c r="B181" s="88" t="s">
        <v>352</v>
      </c>
    </row>
    <row r="182" spans="1:2" ht="47.25">
      <c r="A182" s="74" t="s">
        <v>110</v>
      </c>
      <c r="B182" s="53" t="s">
        <v>117</v>
      </c>
    </row>
    <row r="183" spans="1:2" ht="47.25">
      <c r="A183" s="74" t="s">
        <v>111</v>
      </c>
      <c r="B183" s="87" t="s">
        <v>472</v>
      </c>
    </row>
    <row r="184" spans="1:2" ht="15.75">
      <c r="A184" s="74" t="s">
        <v>112</v>
      </c>
      <c r="B184" s="87" t="s">
        <v>460</v>
      </c>
    </row>
    <row r="185" spans="1:2" ht="31.5">
      <c r="A185" s="74" t="s">
        <v>113</v>
      </c>
      <c r="B185" s="87" t="s">
        <v>385</v>
      </c>
    </row>
    <row r="186" spans="1:2" ht="31.5">
      <c r="A186" s="74" t="s">
        <v>118</v>
      </c>
      <c r="B186" s="53" t="s">
        <v>568</v>
      </c>
    </row>
    <row r="187" spans="1:2" ht="31.5">
      <c r="A187" s="74" t="s">
        <v>119</v>
      </c>
      <c r="B187" s="87" t="s">
        <v>571</v>
      </c>
    </row>
    <row r="188" spans="1:2" ht="15.75">
      <c r="A188" s="74" t="s">
        <v>114</v>
      </c>
      <c r="B188" s="87" t="s">
        <v>463</v>
      </c>
    </row>
    <row r="189" spans="1:2" ht="15.75">
      <c r="A189" s="74" t="s">
        <v>115</v>
      </c>
      <c r="B189" s="87" t="s">
        <v>464</v>
      </c>
    </row>
    <row r="190" spans="1:2" ht="31.5">
      <c r="A190" s="73" t="s">
        <v>120</v>
      </c>
      <c r="B190" s="88" t="s">
        <v>282</v>
      </c>
    </row>
    <row r="191" spans="1:2" ht="63">
      <c r="A191" s="74" t="s">
        <v>121</v>
      </c>
      <c r="B191" s="67" t="s">
        <v>122</v>
      </c>
    </row>
    <row r="192" spans="1:2" ht="15.75">
      <c r="A192" s="74" t="s">
        <v>123</v>
      </c>
      <c r="B192" s="87" t="s">
        <v>301</v>
      </c>
    </row>
    <row r="193" spans="1:2" ht="15.75">
      <c r="A193" s="74" t="s">
        <v>124</v>
      </c>
      <c r="B193" s="53" t="s">
        <v>125</v>
      </c>
    </row>
    <row r="194" spans="1:2" ht="31.5">
      <c r="A194" s="74" t="s">
        <v>126</v>
      </c>
      <c r="B194" s="87" t="s">
        <v>371</v>
      </c>
    </row>
    <row r="195" spans="1:2" ht="31.5">
      <c r="A195" s="74" t="s">
        <v>127</v>
      </c>
      <c r="B195" s="68" t="s">
        <v>128</v>
      </c>
    </row>
    <row r="196" spans="1:2" ht="31.5">
      <c r="A196" s="74" t="s">
        <v>129</v>
      </c>
      <c r="B196" s="87" t="s">
        <v>371</v>
      </c>
    </row>
    <row r="197" spans="1:2" ht="63">
      <c r="A197" s="73" t="s">
        <v>131</v>
      </c>
      <c r="B197" s="88" t="s">
        <v>417</v>
      </c>
    </row>
    <row r="198" spans="1:2" ht="31.5">
      <c r="A198" s="74" t="s">
        <v>132</v>
      </c>
      <c r="B198" s="64" t="s">
        <v>130</v>
      </c>
    </row>
    <row r="199" spans="1:2" ht="78.75">
      <c r="A199" s="74" t="s">
        <v>133</v>
      </c>
      <c r="B199" s="93" t="s">
        <v>559</v>
      </c>
    </row>
    <row r="200" spans="1:2" ht="47.25">
      <c r="A200" s="74" t="s">
        <v>134</v>
      </c>
      <c r="B200" s="93" t="s">
        <v>534</v>
      </c>
    </row>
    <row r="201" spans="1:2" ht="63">
      <c r="A201" s="84" t="s">
        <v>135</v>
      </c>
      <c r="B201" s="88" t="s">
        <v>368</v>
      </c>
    </row>
    <row r="202" spans="1:2" ht="31.5">
      <c r="A202" s="85" t="s">
        <v>136</v>
      </c>
      <c r="B202" s="64" t="s">
        <v>130</v>
      </c>
    </row>
    <row r="203" spans="1:2" ht="78.75">
      <c r="A203" s="74" t="s">
        <v>137</v>
      </c>
      <c r="B203" s="93" t="s">
        <v>411</v>
      </c>
    </row>
    <row r="204" spans="1:2" ht="31.5">
      <c r="A204" s="73" t="s">
        <v>138</v>
      </c>
      <c r="B204" s="88" t="s">
        <v>367</v>
      </c>
    </row>
    <row r="205" spans="1:2" ht="31.5">
      <c r="A205" s="74" t="s">
        <v>146</v>
      </c>
      <c r="B205" s="87" t="s">
        <v>428</v>
      </c>
    </row>
    <row r="206" spans="1:2" ht="32.25" thickBot="1">
      <c r="A206" s="74" t="s">
        <v>143</v>
      </c>
      <c r="B206" s="69" t="s">
        <v>226</v>
      </c>
    </row>
    <row r="207" spans="1:2" ht="15.75">
      <c r="A207" s="86" t="s">
        <v>142</v>
      </c>
      <c r="B207" s="70" t="s">
        <v>310</v>
      </c>
    </row>
    <row r="208" spans="1:2" ht="47.25">
      <c r="A208" s="74" t="s">
        <v>144</v>
      </c>
      <c r="B208" s="71" t="s">
        <v>139</v>
      </c>
    </row>
    <row r="209" spans="1:2" ht="15.75">
      <c r="A209" s="86" t="s">
        <v>145</v>
      </c>
      <c r="B209" s="70" t="s">
        <v>310</v>
      </c>
    </row>
    <row r="210" spans="1:2" ht="63">
      <c r="A210" s="74" t="s">
        <v>147</v>
      </c>
      <c r="B210" s="53" t="s">
        <v>140</v>
      </c>
    </row>
    <row r="211" spans="1:2" ht="15.75">
      <c r="A211" s="86" t="s">
        <v>148</v>
      </c>
      <c r="B211" s="71" t="s">
        <v>310</v>
      </c>
    </row>
    <row r="212" spans="1:2" ht="31.5">
      <c r="A212" s="74" t="s">
        <v>149</v>
      </c>
      <c r="B212" s="72" t="s">
        <v>141</v>
      </c>
    </row>
    <row r="213" spans="1:2" ht="15.75">
      <c r="A213" s="86" t="s">
        <v>150</v>
      </c>
      <c r="B213" s="71" t="s">
        <v>310</v>
      </c>
    </row>
    <row r="214" spans="1:2" ht="47.25">
      <c r="A214" s="73" t="s">
        <v>151</v>
      </c>
      <c r="B214" s="88" t="s">
        <v>425</v>
      </c>
    </row>
    <row r="215" spans="1:2" ht="47.25">
      <c r="A215" s="74" t="s">
        <v>152</v>
      </c>
      <c r="B215" s="87" t="s">
        <v>465</v>
      </c>
    </row>
    <row r="216" spans="1:2" ht="47.25">
      <c r="A216" s="74" t="s">
        <v>153</v>
      </c>
      <c r="B216" s="53" t="s">
        <v>154</v>
      </c>
    </row>
    <row r="217" spans="1:2" ht="31.5">
      <c r="A217" s="74" t="s">
        <v>155</v>
      </c>
      <c r="B217" s="87" t="s">
        <v>364</v>
      </c>
    </row>
    <row r="218" spans="1:2" ht="15.75">
      <c r="A218" s="74" t="s">
        <v>158</v>
      </c>
      <c r="B218" s="87" t="s">
        <v>365</v>
      </c>
    </row>
    <row r="219" spans="1:2" ht="31.5">
      <c r="A219" s="74" t="s">
        <v>157</v>
      </c>
      <c r="B219" s="53" t="s">
        <v>156</v>
      </c>
    </row>
    <row r="220" spans="1:2" ht="31.5">
      <c r="A220" s="74" t="s">
        <v>159</v>
      </c>
      <c r="B220" s="87" t="s">
        <v>423</v>
      </c>
    </row>
    <row r="221" spans="1:2" ht="78.75">
      <c r="A221" s="73" t="s">
        <v>160</v>
      </c>
      <c r="B221" s="88" t="s">
        <v>373</v>
      </c>
    </row>
    <row r="222" spans="1:2" ht="31.5">
      <c r="A222" s="74" t="s">
        <v>162</v>
      </c>
      <c r="B222" s="64" t="s">
        <v>161</v>
      </c>
    </row>
    <row r="223" spans="1:2" ht="31.5">
      <c r="A223" s="74" t="s">
        <v>163</v>
      </c>
      <c r="B223" s="64" t="s">
        <v>164</v>
      </c>
    </row>
    <row r="224" spans="1:2" ht="15.75">
      <c r="A224" s="74" t="s">
        <v>166</v>
      </c>
      <c r="B224" s="87" t="s">
        <v>353</v>
      </c>
    </row>
    <row r="225" spans="1:2" ht="15.75">
      <c r="A225" s="74" t="s">
        <v>167</v>
      </c>
      <c r="B225" s="64" t="s">
        <v>165</v>
      </c>
    </row>
    <row r="226" spans="1:2" ht="15.75">
      <c r="A226" s="74" t="s">
        <v>168</v>
      </c>
      <c r="B226" s="87" t="s">
        <v>353</v>
      </c>
    </row>
    <row r="227" spans="1:2" ht="31.5">
      <c r="A227" s="74" t="s">
        <v>169</v>
      </c>
      <c r="B227" s="64" t="s">
        <v>170</v>
      </c>
    </row>
    <row r="228" spans="1:2" ht="15.75">
      <c r="A228" s="74" t="s">
        <v>171</v>
      </c>
      <c r="B228" s="87" t="s">
        <v>353</v>
      </c>
    </row>
    <row r="229" spans="1:2" ht="47.25">
      <c r="A229" s="73" t="s">
        <v>173</v>
      </c>
      <c r="B229" s="88" t="s">
        <v>552</v>
      </c>
    </row>
    <row r="230" spans="1:2" ht="31.5">
      <c r="A230" s="74" t="s">
        <v>174</v>
      </c>
      <c r="B230" s="53" t="s">
        <v>172</v>
      </c>
    </row>
    <row r="231" spans="1:2" ht="15.75">
      <c r="A231" s="74" t="s">
        <v>175</v>
      </c>
      <c r="B231" s="87" t="s">
        <v>310</v>
      </c>
    </row>
    <row r="232" spans="1:2" ht="31.5">
      <c r="A232" s="74" t="s">
        <v>176</v>
      </c>
      <c r="B232" s="87" t="s">
        <v>440</v>
      </c>
    </row>
    <row r="233" spans="1:2" ht="31.5">
      <c r="A233" s="74" t="s">
        <v>177</v>
      </c>
      <c r="B233" s="87" t="s">
        <v>322</v>
      </c>
    </row>
    <row r="234" spans="1:2" ht="31.5">
      <c r="A234" s="74" t="s">
        <v>179</v>
      </c>
      <c r="B234" s="87" t="s">
        <v>178</v>
      </c>
    </row>
    <row r="235" spans="1:2" ht="15.75">
      <c r="A235" s="73" t="s">
        <v>180</v>
      </c>
      <c r="B235" s="88" t="s">
        <v>320</v>
      </c>
    </row>
    <row r="236" spans="1:2" ht="31.5">
      <c r="A236" s="74" t="s">
        <v>181</v>
      </c>
      <c r="B236" s="87" t="s">
        <v>328</v>
      </c>
    </row>
    <row r="237" ht="15.75">
      <c r="B237" s="83"/>
    </row>
    <row r="238" ht="15.75">
      <c r="B238" s="83"/>
    </row>
    <row r="239" ht="15.75">
      <c r="B239" s="83"/>
    </row>
    <row r="240" ht="15.75">
      <c r="B240" s="83"/>
    </row>
    <row r="241" ht="15.75">
      <c r="B241" s="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2019-06-13T11:14:20Z</cp:lastPrinted>
  <dcterms:created xsi:type="dcterms:W3CDTF">1996-10-08T23:32:33Z</dcterms:created>
  <dcterms:modified xsi:type="dcterms:W3CDTF">2019-08-15T10:17:52Z</dcterms:modified>
  <cp:category/>
  <cp:version/>
  <cp:contentType/>
  <cp:contentStatus/>
</cp:coreProperties>
</file>