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9 " sheetId="1" r:id="rId1"/>
    <sheet name="2020-2021" sheetId="2" r:id="rId2"/>
  </sheets>
  <definedNames>
    <definedName name="_xlnm.Print_Area" localSheetId="0">'2019 '!$A$1:$E$389</definedName>
  </definedNames>
  <calcPr fullCalcOnLoad="1"/>
</workbook>
</file>

<file path=xl/sharedStrings.xml><?xml version="1.0" encoding="utf-8"?>
<sst xmlns="http://schemas.openxmlformats.org/spreadsheetml/2006/main" count="1465" uniqueCount="380">
  <si>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</si>
  <si>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</si>
  <si>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</si>
  <si>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</si>
  <si>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0400000000</t>
  </si>
  <si>
    <t>0900000000</t>
  </si>
  <si>
    <t>9900000000</t>
  </si>
  <si>
    <t>1200000000</t>
  </si>
  <si>
    <t>1200009020</t>
  </si>
  <si>
    <t>9900051180</t>
  </si>
  <si>
    <t>1400003290</t>
  </si>
  <si>
    <t>2100000000</t>
  </si>
  <si>
    <t>060000000</t>
  </si>
  <si>
    <t>1100000000</t>
  </si>
  <si>
    <t>1520042190</t>
  </si>
  <si>
    <t>1800000000</t>
  </si>
  <si>
    <t>1500000000</t>
  </si>
  <si>
    <t>1000000000</t>
  </si>
  <si>
    <t>1700000000</t>
  </si>
  <si>
    <t>0800000000</t>
  </si>
  <si>
    <t>2000000000</t>
  </si>
  <si>
    <t>1510000000</t>
  </si>
  <si>
    <t>1520000000</t>
  </si>
  <si>
    <t>1530000000</t>
  </si>
  <si>
    <t>0500000000</t>
  </si>
  <si>
    <t>0200000000</t>
  </si>
  <si>
    <t>1900000000</t>
  </si>
  <si>
    <t>0700000000</t>
  </si>
  <si>
    <t>Государственная поддержка в сфере культуры, кинематографии</t>
  </si>
  <si>
    <t xml:space="preserve">группам видов расходов классификации расходов бюджета 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</si>
  <si>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</si>
  <si>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</si>
  <si>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</si>
  <si>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</si>
  <si>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</si>
  <si>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</si>
  <si>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</si>
  <si>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</si>
  <si>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</si>
  <si>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2200000000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</si>
  <si>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</si>
  <si>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1540000000</t>
  </si>
  <si>
    <t>1550000000</t>
  </si>
  <si>
    <t>1560000000</t>
  </si>
  <si>
    <t>Подпрограмма «Обеспечение реализации программы муниципального района Белебеевский район Республики Башкортостан»;</t>
  </si>
  <si>
    <t>Наименование</t>
  </si>
  <si>
    <t>Сумма</t>
  </si>
  <si>
    <t>ВСЕГО</t>
  </si>
  <si>
    <t>Дорожное хозяйство</t>
  </si>
  <si>
    <t>(тыс. рублей)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</si>
  <si>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</si>
  <si>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</si>
  <si>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</si>
  <si>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</si>
  <si>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</si>
  <si>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</si>
  <si>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</si>
  <si>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</si>
  <si>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</si>
  <si>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</si>
  <si>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</si>
  <si>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</si>
  <si>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</si>
  <si>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</si>
  <si>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</si>
  <si>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</si>
  <si>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</si>
  <si>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</si>
  <si>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</si>
  <si>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</si>
  <si>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</si>
  <si>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</si>
  <si>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</si>
  <si>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</si>
  <si>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</si>
  <si>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</si>
  <si>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</si>
  <si>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Школы-интернаты</t>
  </si>
  <si>
    <t>Учреждения в сфере отдыха и оздоровления</t>
  </si>
  <si>
    <t>Мероприятия для детей и молодежи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</si>
  <si>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</si>
  <si>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</si>
  <si>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</si>
  <si>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</si>
  <si>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</si>
  <si>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</si>
  <si>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 xml:space="preserve">Распределение бюджетных ассигнований </t>
  </si>
  <si>
    <t xml:space="preserve">по разделам, подразделам, целевым статьям (муниципальным программам 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</si>
  <si>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</si>
  <si>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</si>
  <si>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</si>
  <si>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</si>
  <si>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</si>
  <si>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</si>
  <si>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</si>
  <si>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</si>
  <si>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</si>
  <si>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Учреждения в сфере общегосударственного управления</t>
  </si>
  <si>
    <t>Учреждения в сфере молодежной политики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</si>
  <si>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</si>
  <si>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</si>
  <si>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</si>
  <si>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</si>
  <si>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</si>
  <si>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</si>
  <si>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Мероприятия в сфере культуры, кинематографии</t>
  </si>
  <si>
    <t>0920000000</t>
  </si>
  <si>
    <t>Капитальные вложения в объекты государственной (муниципальной) собственности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</si>
  <si>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</si>
  <si>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2500000000</t>
  </si>
  <si>
    <t>Муниципальная программа "Развитие архивного дела в муниципальном районе Белебеевский район Республики Башкортостан"</t>
  </si>
  <si>
    <t>Муниципальная программа "Обеспечение жильем граждан,состоящих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</si>
  <si>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2400073350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</si>
  <si>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</si>
  <si>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</si>
  <si>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2018-2022 годы"</t>
  </si>
  <si>
    <t>0510174030</t>
  </si>
  <si>
    <t>18000S2010</t>
  </si>
  <si>
    <t>Осуществление мероприятий по созданию новых мест в общеобразовательных организациях за счет капитального ремонта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</si>
  <si>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</si>
  <si>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 2019 год</t>
  </si>
  <si>
    <t>Мероприятия в области строительства, архитектуры и градостроительства</t>
  </si>
  <si>
    <t>2090103560</t>
  </si>
  <si>
    <t>0300000000</t>
  </si>
  <si>
    <t>0940002040</t>
  </si>
  <si>
    <t>Подпрограмма "Обеспечение реализации  муниципальной программы  "Управление муниципальными  финансами муниципального района Белебеевский район Республики Башкортостан"</t>
  </si>
  <si>
    <t>1400000000</t>
  </si>
  <si>
    <t>Уплата взносов на капитальный ремонт  в отношении помещений, находящихся в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</si>
  <si>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оплату труда педагогических работников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</si>
  <si>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приобретение учебников и учебных пособий, средств обучения, игр, игрушек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</si>
  <si>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 в части расходов на оплату труда административно-управленческого и вспомогательного персонала</t>
  </si>
  <si>
    <t>Финансовое обеспечение получения дошкольного образования в частных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обучения,игр,игрушек (за исключением расходов на содержание зданий и оплату коммунальных услуг)</t>
  </si>
  <si>
    <t>Школы-детские сады, школы начальные, неполные средние, средние и вечерние (сменные)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</si>
  <si>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 в части расходов на оплату труда педагогических работников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</si>
  <si>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 части расходов на приобретение учебников и учебных пособий, средств обучения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</si>
  <si>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</si>
  <si>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 бюджета Республики Башкортостан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</si>
  <si>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</si>
  <si>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Осуществление государственных полномочий по организации и обеспечению отдыха и оздоровления детей  (за исключением организации отдыха детей в каникулярное время)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</si>
  <si>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</si>
  <si>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Координация   деятельности и обслуживание подведоственных учреждений</t>
  </si>
  <si>
    <t>Ежемесячная пенсия (доплата к пенсии) за выслугу лет на муниципальной службе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</si>
  <si>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</si>
  <si>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</t>
  </si>
  <si>
    <t>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</t>
  </si>
  <si>
    <t>Осуществление государственных полномочий по организации отдыха детей-сирот и детей, оставшихся без попечения родителей</t>
  </si>
  <si>
    <t>Проведение ремонта жилых помещений,нанимателями или членами семей нанимателей по договорам социального найма либо  собственниками которых являются дети-сироты и дети,оставшиеся без попечения родителей,лица из числа детей - сирот и детей,оставшихся без попечения родителей</t>
  </si>
  <si>
    <t>0920071020</t>
  </si>
  <si>
    <t>Подпрограмма "Организация  бюджетного процесса и межбюджетных отношений"</t>
  </si>
  <si>
    <t>0920071050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</si>
  <si>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</si>
  <si>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2090000000</t>
  </si>
  <si>
    <t>2090003560</t>
  </si>
  <si>
    <t>Подпрограмма"Развитие  дополнительного образования в сфере культуры и искусства"</t>
  </si>
  <si>
    <t>1850000000</t>
  </si>
  <si>
    <t>1300000000</t>
  </si>
  <si>
    <t>Реализация проектов по благоустройству дворовых территорий, основанных на местных инициативах, за счет средств бюджетов</t>
  </si>
  <si>
    <t>2600000000</t>
  </si>
  <si>
    <t>Муниципальная программа"Формирование современной городской среды на  территории муниципального района Белебеевский район Республики Башкортостан на 2018-2022 гг."</t>
  </si>
  <si>
    <t>Подпрограмма "Совершенствование деятельности Администрации муниципального района Белебеевский район Республики Башкортостан"</t>
  </si>
  <si>
    <t>0410002040</t>
  </si>
  <si>
    <t xml:space="preserve">Подпрограмма  "Укрепление материально-технической базы муниципального архива" </t>
  </si>
  <si>
    <t>0410000000</t>
  </si>
  <si>
    <t>Оценка недвижимости, признание прав и регулирование отношений по государственной (муниципальной) собственности</t>
  </si>
  <si>
    <t>0300002040</t>
  </si>
  <si>
    <t>0410002080</t>
  </si>
  <si>
    <t>252000040</t>
  </si>
  <si>
    <t>0410073060</t>
  </si>
  <si>
    <t>0410073080</t>
  </si>
  <si>
    <t>0410073090</t>
  </si>
  <si>
    <t>2700000000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</si>
  <si>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</si>
  <si>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</si>
  <si>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0820073340</t>
  </si>
  <si>
    <t>Подпрограмма  "Развитие подотрасли животноводства,переработки и реализации продукции животноводства"</t>
  </si>
  <si>
    <t>0820000000</t>
  </si>
  <si>
    <t>0820073140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</si>
  <si>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</si>
  <si>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2100003150</t>
  </si>
  <si>
    <t>21000S2160</t>
  </si>
  <si>
    <t>Поддержка мероприятий муниципальных программ развития субъектов малого и среднего предпринимательства</t>
  </si>
  <si>
    <t>Подпрограмма "Обеспечение муниципального района  Белебеевский район Республики Башкортостан  документами  территориального планирования, документами градостроительного зонирования"</t>
  </si>
  <si>
    <t>1110000000</t>
  </si>
  <si>
    <t>1110003380</t>
  </si>
  <si>
    <t>Подпрограмма "Обеспечение муниципального района  Белебеевский район  планировочной документацией"</t>
  </si>
  <si>
    <t>1120000000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</si>
  <si>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</si>
  <si>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Проведение комплексных кадастровых работ</t>
  </si>
  <si>
    <t>06000S2490</t>
  </si>
  <si>
    <t>11200S2110</t>
  </si>
  <si>
    <t>11200L5110</t>
  </si>
  <si>
    <t>Подпрограмма "Работы, услуги по содержанию имущества"</t>
  </si>
  <si>
    <t>2070003610</t>
  </si>
  <si>
    <t>2070000000</t>
  </si>
  <si>
    <t>Подпрограмма "Развитие коммунального хозяйства"</t>
  </si>
  <si>
    <t>Мероприятия в области коммунального хозяйства</t>
  </si>
  <si>
    <t>Подпрограмма "Формирование современной городской среды на  территории муниципального района Белебеевский район Республики Башкортостан на 2018-2022 гг."</t>
  </si>
  <si>
    <t>2610000000</t>
  </si>
  <si>
    <t>26100S2481</t>
  </si>
  <si>
    <t>Подпрограмма "Развитие объектов внешнего благоустройства  территорий населенных пунктов муниципального района Белебеевский район Республики Башкортостан№</t>
  </si>
  <si>
    <t>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</si>
  <si>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2060000000</t>
  </si>
  <si>
    <t>2060074040</t>
  </si>
  <si>
    <t>1510042090</t>
  </si>
  <si>
    <t>1510073020</t>
  </si>
  <si>
    <t>1510073030</t>
  </si>
  <si>
    <t>1510073300</t>
  </si>
  <si>
    <t>1510073320</t>
  </si>
  <si>
    <t>1520042290</t>
  </si>
  <si>
    <t>1520073040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</si>
  <si>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</si>
  <si>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</si>
  <si>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1520073050</t>
  </si>
  <si>
    <t>1520073310</t>
  </si>
  <si>
    <t>15200LO970</t>
  </si>
  <si>
    <t>1530042390</t>
  </si>
  <si>
    <t>15300S2050</t>
  </si>
  <si>
    <t>1850042390</t>
  </si>
  <si>
    <t>18500S2050</t>
  </si>
  <si>
    <t>Подпрограмма "Развитие творческого потенциала молодых людей и профилактика асоциальных явлений среди несовершеннолетних и молодежи"</t>
  </si>
  <si>
    <t>0510043110</t>
  </si>
  <si>
    <t>Подпрограмма "Патриотическое воспитание и духовно-нравственное развитие молодежи в Республике Башкортостан"</t>
  </si>
  <si>
    <t>0520043190</t>
  </si>
  <si>
    <t>Обеспечение деятельности летних профильных лагерей для детей и подростков</t>
  </si>
  <si>
    <t>1540043290</t>
  </si>
  <si>
    <t>1540073190</t>
  </si>
  <si>
    <t>1550043590</t>
  </si>
  <si>
    <t>1520003690</t>
  </si>
  <si>
    <t>Подпрограмма "Сохранение этнокультурного многообразия народов Республики Башкортостан". Мероприятия: организация деятельности клубных формирований и формирований самодеятельного народного творчества, сохранение, возрождение и развитие народных художественных промыслов в поселениях,</t>
  </si>
  <si>
    <t>1330000000</t>
  </si>
  <si>
    <t>1330044090</t>
  </si>
  <si>
    <t>13300S2040</t>
  </si>
  <si>
    <t xml:space="preserve">Подпрограмма  "Организация библиотечного обслуживания населения" </t>
  </si>
  <si>
    <t>18100S2040</t>
  </si>
  <si>
    <t xml:space="preserve">Подпрограмма " Создание условий для организации досуга и обеспечения жителей поселений услугами организаций культуры" </t>
  </si>
  <si>
    <t>18200S2040</t>
  </si>
  <si>
    <t>Подпрограмма  " Создание условий для массового отдыха жителей поселений"</t>
  </si>
  <si>
    <t>18300S2040</t>
  </si>
  <si>
    <t xml:space="preserve">Подпрограмма  " Организация деятельности музеев муниципального района" </t>
  </si>
  <si>
    <t>18400S2040</t>
  </si>
  <si>
    <t xml:space="preserve">Подпрограмма  "Организация деятельности учреждений, обеспечивающих показ кинофильмов" </t>
  </si>
  <si>
    <t>18600S2040</t>
  </si>
  <si>
    <t>Подпрограмма "Координация деятельности и обслуживание подведомственных учреждений"</t>
  </si>
  <si>
    <t>10100L5675</t>
  </si>
  <si>
    <t>1520073160</t>
  </si>
  <si>
    <t>1520073170</t>
  </si>
  <si>
    <t>17000S2200</t>
  </si>
  <si>
    <t>1510073010</t>
  </si>
  <si>
    <t>1520073100</t>
  </si>
  <si>
    <t>Бесплатный проезд  детей-сирот и детей, оставшихся без попечения родителей</t>
  </si>
  <si>
    <t>1560052600</t>
  </si>
  <si>
    <t>1560073060</t>
  </si>
  <si>
    <t>1560073150</t>
  </si>
  <si>
    <t>1560073180</t>
  </si>
  <si>
    <t>1560073210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</si>
  <si>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</si>
  <si>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22000R0820</t>
  </si>
  <si>
    <t>1900041870</t>
  </si>
  <si>
    <t>1900048290</t>
  </si>
  <si>
    <t>0700064410</t>
  </si>
  <si>
    <t>0700064450</t>
  </si>
  <si>
    <t>0520000000</t>
  </si>
  <si>
    <t>0510000000</t>
  </si>
  <si>
    <t>10000L5675</t>
  </si>
  <si>
    <t>17000S2210</t>
  </si>
  <si>
    <t>Реализация мероприятий по обеспечению жильем молодых семей</t>
  </si>
  <si>
    <t>Предоставление социальных выплат молодым семьям на приобретение (строительство) жилого помещения</t>
  </si>
  <si>
    <t>Предоставление социальных выплат молодым семьям при рождении (усыновлении) ребенка (детей)</t>
  </si>
  <si>
    <t>Улучшение жилищных условий граждан, проживающих в сельской местности, в том числе молодых семей и молодых специалистов</t>
  </si>
  <si>
    <t>17000L4970</t>
  </si>
  <si>
    <t>Осуществление государственных полномочий по социальной 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</t>
  </si>
  <si>
    <t>2800000000</t>
  </si>
  <si>
    <t>Муниципальная программа  "Профессиональное развитие  муниципальных  служащих муниципального района Белебеевский район Республики Башкортостан"</t>
  </si>
  <si>
    <t>2800002040</t>
  </si>
  <si>
    <t>2800073060</t>
  </si>
  <si>
    <t>2800073080</t>
  </si>
  <si>
    <t>2800073090</t>
  </si>
  <si>
    <t>2200073360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</si>
  <si>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</si>
  <si>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Мероприятия в области физической культуры и спорта</t>
  </si>
  <si>
    <t>Центры спортивной подготовки (сборные команды)</t>
  </si>
  <si>
    <t>Публикация муниципальных правовых актов и иной официальной информации</t>
  </si>
  <si>
    <t>0200002300</t>
  </si>
  <si>
    <t>0940000000</t>
  </si>
  <si>
    <t>Администрация  муниципального  района Белебеевский район Республики Башкортостан</t>
  </si>
  <si>
    <t>2700002990</t>
  </si>
  <si>
    <t>Совет муниципального района Белебеевский район Республики Башкортостан</t>
  </si>
  <si>
    <t>Финансовое управление администрации муниципального района Белебеевский район Республики Башкортостан</t>
  </si>
  <si>
    <t>0410007500</t>
  </si>
  <si>
    <t>на плановый период 2020 и 2021 годов</t>
  </si>
  <si>
    <t>2020 год</t>
  </si>
  <si>
    <t>2021 год</t>
  </si>
  <si>
    <t>на 2019 год и на плановый период 2020 и 2021 годов»</t>
  </si>
  <si>
    <t>Подпрограмма "Осуществление  мероприятий по переходу на  поквартирные  системы  отопления  и установке блочных котельных"</t>
  </si>
  <si>
    <t>2080000000</t>
  </si>
  <si>
    <t>Осуществление мероприятий по переходу на поквартирные системы отопления и установке блочных котельных</t>
  </si>
  <si>
    <t>20800S2410</t>
  </si>
  <si>
    <t>Условно утвержденные расходы</t>
  </si>
  <si>
    <t>9900099999</t>
  </si>
  <si>
    <t>Управление социального развития муниципального района Белебеевский район Республики Башкортостан</t>
  </si>
  <si>
    <t>Управление образования муниципального района Белебеевский район Республики Башкортостан</t>
  </si>
  <si>
    <t>Вед</t>
  </si>
  <si>
    <t>Приложение 14
к решению Совета муниципального района
Белебеевский район Республики Башкортостан
от 21 декабря 2018 года № 395
«О бюджете муниципального района Белебеевский район Республики Башкортостан на 2019 год и на плановый период 2020 и 2021 годов»</t>
  </si>
  <si>
    <t xml:space="preserve">Приложение 15
к решению Совета муниципального района
Белебеевский район Республики Башкортостан
от 21 декабря 2018 года № 395
«О бюджете муниципального района Белебеевский район Республики Башкортостан </t>
  </si>
  <si>
    <t>0850026190</t>
  </si>
  <si>
    <t>1200009040</t>
  </si>
  <si>
    <t>20400S2350</t>
  </si>
  <si>
    <t>20200S2240</t>
  </si>
  <si>
    <t>20Б00S2310</t>
  </si>
  <si>
    <t>2100074040</t>
  </si>
  <si>
    <t>2610055550</t>
  </si>
  <si>
    <t>1330045870</t>
  </si>
  <si>
    <t>18100S2010</t>
  </si>
  <si>
    <t>1900072580</t>
  </si>
  <si>
    <t>15100725Р2</t>
  </si>
  <si>
    <t>Субсидии на реализацию мероприятий по развитию образовательных организаций в рамках регионального проекта «Содействие занятости женщин – создание условий дошкольного образования для детей в возрасте до трех лет»</t>
  </si>
  <si>
    <t>152005O970</t>
  </si>
  <si>
    <t>1520052100</t>
  </si>
  <si>
    <t>1520051690</t>
  </si>
  <si>
    <t>15200720E1</t>
  </si>
  <si>
    <t>15200S2010</t>
  </si>
  <si>
    <t>15200S2520</t>
  </si>
  <si>
    <t>15300L0272</t>
  </si>
  <si>
    <t>153000L0272</t>
  </si>
  <si>
    <t>1540043240</t>
  </si>
  <si>
    <t>310003560</t>
  </si>
  <si>
    <t>Учреждения в сфере сельского хозяйства, охраны и использования объектов животного мира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</si>
  <si>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</si>
  <si>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Мероприятия по закупке техники для жилищно-коммунального хозяйства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</si>
  <si>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</si>
  <si>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Мероприятия по улучшению систем наружного освещения населенных пунктов Республики Башкортостан</t>
  </si>
  <si>
    <t>Реализация мероприятий по развитию образовательных организаций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</si>
  <si>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</si>
  <si>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</si>
  <si>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Отдых детей за счет средств муниципальных образований</t>
  </si>
  <si>
    <t>Реализация мероприятий государственной программы Российской Федерации «Доступная среда»</t>
  </si>
  <si>
    <t>Содержание и обслуживание муниципальной казны</t>
  </si>
  <si>
    <t>15000S2520</t>
  </si>
  <si>
    <t>11200S2170</t>
  </si>
  <si>
    <t>Осуществление мероприятий по обеспечению территории Республики Башкортостан документацией по планировке территорий</t>
  </si>
  <si>
    <t>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</si>
  <si>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Муниципальная  программа "Развитие аграрного сектора муниципального района Белебеевский район Республики Башкортостан "</t>
  </si>
  <si>
    <t>Муниципальная программа "Развитие  муниципальной службы в муниципальном районе Белебеевский район Республики Башкортостан"</t>
  </si>
  <si>
    <t>Реализация проектов развития общественной инфраструктуры, основанных на местных инициативах, за счет средств бюджетов</t>
  </si>
  <si>
    <t>20Г00S2471</t>
  </si>
  <si>
    <t>2000074050</t>
  </si>
  <si>
    <t>Иные межбюджетные трансферты на премирование победителей республиканского конкурса «Лучший многоквартирный дом»</t>
  </si>
  <si>
    <t>Реализация инвестиционных программ организациями, осуществляющими регулируемые виды деятельности в сфере теплоснабжения, водоснабжения и водоотведения</t>
  </si>
  <si>
    <t>20000S2430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</si>
  <si>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</si>
  <si>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2600054240</t>
  </si>
  <si>
    <t>Проведение выборов в представительные органы муниципального образования</t>
  </si>
  <si>
    <t>9900000220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</si>
  <si>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</si>
  <si>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</si>
  <si>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Прочие выплаты</t>
  </si>
  <si>
    <t>15000S2010</t>
  </si>
  <si>
    <t>151000S2030</t>
  </si>
  <si>
    <t>Текущее содержание введенных дополнительных мест в дошкольных образовательных организациях</t>
  </si>
  <si>
    <t>1520043690</t>
  </si>
  <si>
    <t>152000S471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</si>
  <si>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</si>
  <si>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152000S472</t>
  </si>
  <si>
    <t>152000S473</t>
  </si>
  <si>
    <t>15200S2473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</si>
  <si>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</si>
  <si>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1520073370</t>
  </si>
  <si>
    <t>Иные межбюджетные трансферты на проведение мероприятий в области культуры и искусства</t>
  </si>
  <si>
    <t>1310074110</t>
  </si>
  <si>
    <t>13100L5110</t>
  </si>
  <si>
    <t>18100L5190</t>
  </si>
  <si>
    <t>Поддержка отрасли культуры</t>
  </si>
  <si>
    <t>18300S471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</si>
  <si>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</si>
  <si>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18300S472</t>
  </si>
  <si>
    <t>18300S473</t>
  </si>
  <si>
    <t>Государственная поддержка малого и среднего предпринимательства в субъектах Российской Федерации</t>
  </si>
  <si>
    <t>060055270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</si>
  <si>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 «Спорт – норма жизни»</t>
  </si>
  <si>
    <t>19000728Р5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</si>
</sst>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  <numFmt numFmtId="187" formatCode="[$-FC19]d\ mmmm\ yyyy\ &quot;г.&quot;"/>
    <numFmt numFmtId="188" formatCode="0.000"/>
    <numFmt numFmtId="189" formatCode="_(* #,##0.0_);_(* \(#,##0.0\);_(* &quot;-&quot;??_);_(@_)"/>
    <numFmt numFmtId="190" formatCode="#,##0.000"/>
    <numFmt numFmtId="191" formatCode="_-* #,##0.0_р_._-;\-* #,##0.0_р_._-;_-* &quot;-&quot;?_р_._-;_-@_-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wrapText="1"/>
      <protection locked="0"/>
    </xf>
    <xf numFmtId="181" fontId="4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justify" wrapText="1"/>
    </xf>
    <xf numFmtId="0" fontId="6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181" fontId="4" fillId="0" borderId="10" xfId="61" applyNumberFormat="1" applyFont="1" applyFill="1" applyBorder="1" applyAlignment="1">
      <alignment horizontal="center" vertical="top"/>
    </xf>
    <xf numFmtId="181" fontId="3" fillId="0" borderId="10" xfId="61" applyNumberFormat="1" applyFont="1" applyFill="1" applyBorder="1" applyAlignment="1">
      <alignment horizontal="center" wrapText="1"/>
    </xf>
    <xf numFmtId="0" fontId="3" fillId="0" borderId="10" xfId="53" applyFont="1" applyBorder="1" applyAlignment="1" quotePrefix="1">
      <alignment horizontal="left"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/>
    </xf>
    <xf numFmtId="181" fontId="3" fillId="0" borderId="13" xfId="0" applyNumberFormat="1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  <protection locked="0"/>
    </xf>
    <xf numFmtId="0" fontId="27" fillId="24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9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9"/>
  <sheetViews>
    <sheetView tabSelected="1" view="pageBreakPreview" zoomScale="75" zoomScaleSheetLayoutView="75" zoomScalePageLayoutView="0" workbookViewId="0" topLeftCell="A1">
      <selection activeCell="E305" sqref="E305"/>
    </sheetView>
  </sheetViews>
  <sheetFormatPr defaultColWidth="9.140625" defaultRowHeight="12.75"/>
  <cols>
    <col min="1" max="1" width="56.140625" style="8" customWidth="1"/>
    <col min="2" max="2" width="7.8515625" style="76" customWidth="1"/>
    <col min="3" max="3" width="14.57421875" style="35" customWidth="1"/>
    <col min="4" max="4" width="5.7109375" style="35" customWidth="1"/>
    <col min="5" max="5" width="18.140625" style="35" customWidth="1"/>
    <col min="6" max="7" width="9.140625" style="6" customWidth="1"/>
    <col min="8" max="8" width="11.8515625" style="6" customWidth="1"/>
    <col min="9" max="16384" width="9.140625" style="6" customWidth="1"/>
  </cols>
  <sheetData>
    <row r="1" spans="1:5" ht="101.25" customHeight="1">
      <c r="A1" s="83" t="s">
        <v>302</v>
      </c>
      <c r="B1" s="83"/>
      <c r="C1" s="83"/>
      <c r="D1" s="83"/>
      <c r="E1" s="83"/>
    </row>
    <row r="3" spans="1:5" ht="15.75">
      <c r="A3" s="84" t="s">
        <v>86</v>
      </c>
      <c r="B3" s="84"/>
      <c r="C3" s="84"/>
      <c r="D3" s="84"/>
      <c r="E3" s="84"/>
    </row>
    <row r="4" spans="1:5" ht="15.75">
      <c r="A4" s="84" t="s">
        <v>88</v>
      </c>
      <c r="B4" s="84"/>
      <c r="C4" s="84"/>
      <c r="D4" s="84"/>
      <c r="E4" s="84"/>
    </row>
    <row r="5" spans="1:5" ht="15.75">
      <c r="A5" s="84" t="s">
        <v>87</v>
      </c>
      <c r="B5" s="84"/>
      <c r="C5" s="84"/>
      <c r="D5" s="84"/>
      <c r="E5" s="84"/>
    </row>
    <row r="6" spans="1:5" s="8" customFormat="1" ht="15.75" customHeight="1">
      <c r="A6" s="81" t="s">
        <v>52</v>
      </c>
      <c r="B6" s="81"/>
      <c r="C6" s="81"/>
      <c r="D6" s="81"/>
      <c r="E6" s="81"/>
    </row>
    <row r="7" spans="1:5" s="8" customFormat="1" ht="15.75">
      <c r="A7" s="81" t="s">
        <v>29</v>
      </c>
      <c r="B7" s="81"/>
      <c r="C7" s="81"/>
      <c r="D7" s="81"/>
      <c r="E7" s="81"/>
    </row>
    <row r="8" spans="1:5" s="8" customFormat="1" ht="15.75">
      <c r="A8" s="81" t="s">
        <v>120</v>
      </c>
      <c r="B8" s="81"/>
      <c r="C8" s="81"/>
      <c r="D8" s="81"/>
      <c r="E8" s="81"/>
    </row>
    <row r="9" spans="1:5" s="8" customFormat="1" ht="15.75">
      <c r="A9" s="9"/>
      <c r="B9" s="7"/>
      <c r="C9" s="7"/>
      <c r="D9" s="7"/>
      <c r="E9" s="7"/>
    </row>
    <row r="10" spans="1:5" s="8" customFormat="1" ht="15" customHeight="1">
      <c r="A10" s="82" t="s">
        <v>49</v>
      </c>
      <c r="B10" s="82"/>
      <c r="C10" s="82"/>
      <c r="D10" s="82"/>
      <c r="E10" s="82"/>
    </row>
    <row r="11" spans="1:5" s="8" customFormat="1" ht="15.75">
      <c r="A11" s="37" t="s">
        <v>45</v>
      </c>
      <c r="B11" s="79" t="s">
        <v>301</v>
      </c>
      <c r="C11" s="37" t="s">
        <v>50</v>
      </c>
      <c r="D11" s="37" t="s">
        <v>51</v>
      </c>
      <c r="E11" s="37" t="s">
        <v>46</v>
      </c>
    </row>
    <row r="12" spans="1:5" s="8" customFormat="1" ht="15.75">
      <c r="A12" s="39"/>
      <c r="B12" s="80"/>
      <c r="C12" s="38"/>
      <c r="D12" s="38"/>
      <c r="E12" s="38"/>
    </row>
    <row r="13" spans="1:5" s="8" customFormat="1" ht="15.75">
      <c r="A13" s="10">
        <v>1</v>
      </c>
      <c r="B13" s="10">
        <v>2</v>
      </c>
      <c r="C13" s="10">
        <v>3</v>
      </c>
      <c r="D13" s="10">
        <v>4</v>
      </c>
      <c r="E13" s="10">
        <v>5</v>
      </c>
    </row>
    <row r="14" spans="1:5" s="8" customFormat="1" ht="15.75">
      <c r="A14" s="11" t="s">
        <v>47</v>
      </c>
      <c r="B14" s="12"/>
      <c r="C14" s="12"/>
      <c r="D14" s="12"/>
      <c r="E14" s="13">
        <f>E15+E175+E187+E278+E375</f>
        <v>2302435.3999999994</v>
      </c>
    </row>
    <row r="15" spans="1:5" s="8" customFormat="1" ht="59.25" customHeight="1">
      <c r="A15" s="53" t="s">
        <v>284</v>
      </c>
      <c r="B15" s="12">
        <v>706</v>
      </c>
      <c r="C15" s="12"/>
      <c r="D15" s="12"/>
      <c r="E15" s="13">
        <f>E16+E19+E39+E44+E49+E57+E60+E71+E76+E80+E84+E91+E118+E127+E132+E135+E138+E147+E152+E163+E161</f>
        <v>656986.9</v>
      </c>
    </row>
    <row r="16" spans="1:5" s="17" customFormat="1" ht="47.25">
      <c r="A16" s="11" t="s">
        <v>342</v>
      </c>
      <c r="B16" s="12">
        <v>706</v>
      </c>
      <c r="C16" s="22" t="s">
        <v>25</v>
      </c>
      <c r="D16" s="22"/>
      <c r="E16" s="23">
        <f>E17</f>
        <v>2086.5</v>
      </c>
    </row>
    <row r="17" spans="1:5" s="17" customFormat="1" ht="31.5">
      <c r="A17" s="5" t="s">
        <v>141</v>
      </c>
      <c r="B17" s="44">
        <v>706</v>
      </c>
      <c r="C17" s="4" t="s">
        <v>282</v>
      </c>
      <c r="D17" s="4"/>
      <c r="E17" s="21">
        <f>E18</f>
        <v>2086.5</v>
      </c>
    </row>
    <row r="18" spans="1:5" s="17" customFormat="1" ht="15.75">
      <c r="A18" s="20" t="s">
        <v>73</v>
      </c>
      <c r="B18" s="10">
        <v>706</v>
      </c>
      <c r="C18" s="4" t="s">
        <v>282</v>
      </c>
      <c r="D18" s="4" t="s">
        <v>56</v>
      </c>
      <c r="E18" s="21">
        <v>2086.5</v>
      </c>
    </row>
    <row r="19" spans="1:5" ht="63">
      <c r="A19" s="14" t="s">
        <v>65</v>
      </c>
      <c r="B19" s="43">
        <v>706</v>
      </c>
      <c r="C19" s="15" t="s">
        <v>4</v>
      </c>
      <c r="D19" s="15"/>
      <c r="E19" s="16">
        <f>E20</f>
        <v>90216.19999999998</v>
      </c>
    </row>
    <row r="20" spans="1:5" ht="47.25">
      <c r="A20" s="5" t="s">
        <v>159</v>
      </c>
      <c r="B20" s="10">
        <v>706</v>
      </c>
      <c r="C20" s="18" t="s">
        <v>162</v>
      </c>
      <c r="D20" s="18"/>
      <c r="E20" s="19">
        <f>E21+E26+E28+E31+E34+E37</f>
        <v>90216.19999999998</v>
      </c>
    </row>
    <row r="21" spans="1:5" ht="31.5">
      <c r="A21" s="20" t="s">
        <v>57</v>
      </c>
      <c r="B21" s="44">
        <v>706</v>
      </c>
      <c r="C21" s="18" t="s">
        <v>160</v>
      </c>
      <c r="D21" s="18"/>
      <c r="E21" s="19">
        <f>E22+E23+E24+E25</f>
        <v>76440.29999999999</v>
      </c>
    </row>
    <row r="22" spans="1:5" ht="78.75">
      <c r="A22" s="20" t="s">
        <v>58</v>
      </c>
      <c r="B22" s="10">
        <v>706</v>
      </c>
      <c r="C22" s="4" t="s">
        <v>160</v>
      </c>
      <c r="D22" s="4" t="s">
        <v>53</v>
      </c>
      <c r="E22" s="21">
        <v>62567.7</v>
      </c>
    </row>
    <row r="23" spans="1:5" ht="31.5">
      <c r="A23" s="20" t="s">
        <v>59</v>
      </c>
      <c r="B23" s="44">
        <v>706</v>
      </c>
      <c r="C23" s="4" t="s">
        <v>160</v>
      </c>
      <c r="D23" s="4" t="s">
        <v>54</v>
      </c>
      <c r="E23" s="21">
        <v>13144.9</v>
      </c>
    </row>
    <row r="24" spans="1:5" ht="15.75">
      <c r="A24" s="20" t="s">
        <v>73</v>
      </c>
      <c r="B24" s="10">
        <v>706</v>
      </c>
      <c r="C24" s="4" t="s">
        <v>160</v>
      </c>
      <c r="D24" s="4" t="s">
        <v>56</v>
      </c>
      <c r="E24" s="21">
        <v>83.2</v>
      </c>
    </row>
    <row r="25" spans="1:5" ht="15.75">
      <c r="A25" s="20" t="s">
        <v>60</v>
      </c>
      <c r="B25" s="44">
        <v>706</v>
      </c>
      <c r="C25" s="4" t="s">
        <v>160</v>
      </c>
      <c r="D25" s="4" t="s">
        <v>55</v>
      </c>
      <c r="E25" s="21">
        <v>644.5</v>
      </c>
    </row>
    <row r="26" spans="1:5" ht="47.25">
      <c r="A26" s="20" t="s">
        <v>66</v>
      </c>
      <c r="B26" s="10">
        <v>706</v>
      </c>
      <c r="C26" s="4" t="s">
        <v>165</v>
      </c>
      <c r="D26" s="4"/>
      <c r="E26" s="21">
        <f>E27</f>
        <v>2902.2</v>
      </c>
    </row>
    <row r="27" spans="1:5" ht="78.75">
      <c r="A27" s="20" t="s">
        <v>58</v>
      </c>
      <c r="B27" s="44">
        <v>706</v>
      </c>
      <c r="C27" s="4" t="s">
        <v>165</v>
      </c>
      <c r="D27" s="4" t="s">
        <v>53</v>
      </c>
      <c r="E27" s="21">
        <v>2902.2</v>
      </c>
    </row>
    <row r="28" spans="1:5" ht="47.25">
      <c r="A28" s="5" t="s">
        <v>171</v>
      </c>
      <c r="B28" s="10">
        <v>706</v>
      </c>
      <c r="C28" s="18" t="s">
        <v>167</v>
      </c>
      <c r="D28" s="4"/>
      <c r="E28" s="21">
        <f>E29+E30</f>
        <v>5362.7</v>
      </c>
    </row>
    <row r="29" spans="1:5" ht="78.75">
      <c r="A29" s="20" t="s">
        <v>58</v>
      </c>
      <c r="B29" s="44">
        <v>706</v>
      </c>
      <c r="C29" s="18" t="s">
        <v>167</v>
      </c>
      <c r="D29" s="4" t="s">
        <v>53</v>
      </c>
      <c r="E29" s="21">
        <v>5146.7</v>
      </c>
    </row>
    <row r="30" spans="1:5" ht="31.5">
      <c r="A30" s="20" t="s">
        <v>59</v>
      </c>
      <c r="B30" s="10">
        <v>706</v>
      </c>
      <c r="C30" s="18" t="s">
        <v>167</v>
      </c>
      <c r="D30" s="4" t="s">
        <v>54</v>
      </c>
      <c r="E30" s="21">
        <v>216</v>
      </c>
    </row>
    <row r="31" spans="1:5" ht="31.5">
      <c r="A31" s="20" t="s">
        <v>69</v>
      </c>
      <c r="B31" s="44">
        <v>706</v>
      </c>
      <c r="C31" s="4" t="s">
        <v>168</v>
      </c>
      <c r="D31" s="4"/>
      <c r="E31" s="21">
        <f>E32+E33</f>
        <v>2893.7000000000003</v>
      </c>
    </row>
    <row r="32" spans="1:5" ht="78.75">
      <c r="A32" s="20" t="s">
        <v>58</v>
      </c>
      <c r="B32" s="10">
        <v>706</v>
      </c>
      <c r="C32" s="4" t="s">
        <v>168</v>
      </c>
      <c r="D32" s="4" t="s">
        <v>53</v>
      </c>
      <c r="E32" s="21">
        <v>2693.3</v>
      </c>
    </row>
    <row r="33" spans="1:5" ht="31.5">
      <c r="A33" s="20" t="s">
        <v>59</v>
      </c>
      <c r="B33" s="44">
        <v>706</v>
      </c>
      <c r="C33" s="4" t="s">
        <v>168</v>
      </c>
      <c r="D33" s="4" t="s">
        <v>54</v>
      </c>
      <c r="E33" s="21">
        <v>200.4</v>
      </c>
    </row>
    <row r="34" spans="1:5" ht="31.5">
      <c r="A34" s="20" t="s">
        <v>71</v>
      </c>
      <c r="B34" s="10">
        <v>706</v>
      </c>
      <c r="C34" s="4" t="s">
        <v>169</v>
      </c>
      <c r="D34" s="4"/>
      <c r="E34" s="21">
        <f>E35+E36</f>
        <v>1617.3000000000002</v>
      </c>
    </row>
    <row r="35" spans="1:5" ht="78.75">
      <c r="A35" s="20" t="s">
        <v>58</v>
      </c>
      <c r="B35" s="44">
        <v>706</v>
      </c>
      <c r="C35" s="4" t="s">
        <v>169</v>
      </c>
      <c r="D35" s="24">
        <v>100</v>
      </c>
      <c r="E35" s="36">
        <v>1290.9</v>
      </c>
    </row>
    <row r="36" spans="1:5" ht="31.5">
      <c r="A36" s="20" t="s">
        <v>59</v>
      </c>
      <c r="B36" s="10">
        <v>706</v>
      </c>
      <c r="C36" s="4" t="s">
        <v>169</v>
      </c>
      <c r="D36" s="24">
        <v>200</v>
      </c>
      <c r="E36" s="24">
        <v>326.4</v>
      </c>
    </row>
    <row r="37" spans="1:5" ht="15.75">
      <c r="A37" s="20" t="s">
        <v>68</v>
      </c>
      <c r="B37" s="10">
        <v>706</v>
      </c>
      <c r="C37" s="4" t="s">
        <v>288</v>
      </c>
      <c r="D37" s="4"/>
      <c r="E37" s="21">
        <v>1000</v>
      </c>
    </row>
    <row r="38" spans="1:5" ht="15.75">
      <c r="A38" s="20" t="s">
        <v>60</v>
      </c>
      <c r="B38" s="44">
        <v>706</v>
      </c>
      <c r="C38" s="4" t="s">
        <v>288</v>
      </c>
      <c r="D38" s="4" t="s">
        <v>55</v>
      </c>
      <c r="E38" s="21">
        <v>1000</v>
      </c>
    </row>
    <row r="39" spans="1:5" ht="63">
      <c r="A39" s="11" t="s">
        <v>90</v>
      </c>
      <c r="B39" s="43">
        <v>706</v>
      </c>
      <c r="C39" s="22" t="s">
        <v>12</v>
      </c>
      <c r="D39" s="22"/>
      <c r="E39" s="23">
        <f>E40+E42</f>
        <v>27898</v>
      </c>
    </row>
    <row r="40" spans="1:5" ht="47.25">
      <c r="A40" s="20" t="s">
        <v>180</v>
      </c>
      <c r="B40" s="76">
        <v>706</v>
      </c>
      <c r="C40" s="4" t="s">
        <v>188</v>
      </c>
      <c r="D40" s="4"/>
      <c r="E40" s="66">
        <f>E41</f>
        <v>8553.3</v>
      </c>
    </row>
    <row r="41" spans="1:5" ht="15.75">
      <c r="A41" s="20" t="s">
        <v>60</v>
      </c>
      <c r="B41" s="35">
        <v>706</v>
      </c>
      <c r="C41" s="4" t="s">
        <v>188</v>
      </c>
      <c r="D41" s="4" t="s">
        <v>55</v>
      </c>
      <c r="E41" s="66">
        <v>8553.3</v>
      </c>
    </row>
    <row r="42" spans="1:5" ht="47.25">
      <c r="A42" s="20" t="s">
        <v>376</v>
      </c>
      <c r="B42" s="35">
        <v>706</v>
      </c>
      <c r="C42" s="4" t="s">
        <v>377</v>
      </c>
      <c r="D42" s="4"/>
      <c r="E42" s="66">
        <f>E43</f>
        <v>19344.7</v>
      </c>
    </row>
    <row r="43" spans="1:5" ht="15.75">
      <c r="A43" s="20" t="s">
        <v>72</v>
      </c>
      <c r="B43" s="35">
        <v>706</v>
      </c>
      <c r="C43" s="4" t="s">
        <v>377</v>
      </c>
      <c r="D43" s="4" t="s">
        <v>61</v>
      </c>
      <c r="E43" s="66">
        <v>19344.7</v>
      </c>
    </row>
    <row r="44" spans="1:5" ht="63">
      <c r="A44" s="11" t="s">
        <v>93</v>
      </c>
      <c r="B44" s="55">
        <v>706</v>
      </c>
      <c r="C44" s="15" t="s">
        <v>27</v>
      </c>
      <c r="D44" s="43"/>
      <c r="E44" s="16">
        <f>E45+E47</f>
        <v>466.1</v>
      </c>
    </row>
    <row r="45" spans="1:5" ht="31.5">
      <c r="A45" s="5" t="s">
        <v>102</v>
      </c>
      <c r="B45" s="44">
        <v>706</v>
      </c>
      <c r="C45" s="18" t="s">
        <v>259</v>
      </c>
      <c r="D45" s="18"/>
      <c r="E45" s="19">
        <f>E46</f>
        <v>240</v>
      </c>
    </row>
    <row r="46" spans="1:5" ht="31.5">
      <c r="A46" s="20" t="s">
        <v>59</v>
      </c>
      <c r="B46" s="10">
        <v>706</v>
      </c>
      <c r="C46" s="18" t="s">
        <v>259</v>
      </c>
      <c r="D46" s="18" t="s">
        <v>54</v>
      </c>
      <c r="E46" s="19">
        <v>240</v>
      </c>
    </row>
    <row r="47" spans="1:5" ht="31.5">
      <c r="A47" s="20" t="s">
        <v>281</v>
      </c>
      <c r="B47" s="44">
        <v>706</v>
      </c>
      <c r="C47" s="4" t="s">
        <v>260</v>
      </c>
      <c r="D47" s="4"/>
      <c r="E47" s="21">
        <f>E48</f>
        <v>226.1</v>
      </c>
    </row>
    <row r="48" spans="1:5" ht="31.5">
      <c r="A48" s="20" t="s">
        <v>59</v>
      </c>
      <c r="B48" s="10">
        <v>706</v>
      </c>
      <c r="C48" s="4" t="s">
        <v>260</v>
      </c>
      <c r="D48" s="4" t="s">
        <v>54</v>
      </c>
      <c r="E48" s="21">
        <v>226.1</v>
      </c>
    </row>
    <row r="49" spans="1:5" ht="47.25">
      <c r="A49" s="11" t="s">
        <v>341</v>
      </c>
      <c r="B49" s="43">
        <v>706</v>
      </c>
      <c r="C49" s="22" t="s">
        <v>19</v>
      </c>
      <c r="D49" s="4"/>
      <c r="E49" s="16">
        <f>E50+E53+E55</f>
        <v>3542</v>
      </c>
    </row>
    <row r="50" spans="1:5" ht="47.25">
      <c r="A50" s="5" t="s">
        <v>174</v>
      </c>
      <c r="B50" s="10">
        <v>706</v>
      </c>
      <c r="C50" s="4" t="s">
        <v>175</v>
      </c>
      <c r="D50" s="4"/>
      <c r="E50" s="21">
        <f>E52</f>
        <v>760.5</v>
      </c>
    </row>
    <row r="51" spans="1:5" ht="47.25">
      <c r="A51" s="5" t="s">
        <v>172</v>
      </c>
      <c r="B51" s="44">
        <v>706</v>
      </c>
      <c r="C51" s="4" t="s">
        <v>173</v>
      </c>
      <c r="D51" s="4"/>
      <c r="E51" s="21">
        <f>E52</f>
        <v>760.5</v>
      </c>
    </row>
    <row r="52" spans="1:5" ht="31.5">
      <c r="A52" s="20" t="s">
        <v>59</v>
      </c>
      <c r="B52" s="10">
        <v>706</v>
      </c>
      <c r="C52" s="4" t="s">
        <v>173</v>
      </c>
      <c r="D52" s="4" t="s">
        <v>54</v>
      </c>
      <c r="E52" s="21">
        <v>760.5</v>
      </c>
    </row>
    <row r="53" spans="1:5" ht="63">
      <c r="A53" s="5" t="s">
        <v>177</v>
      </c>
      <c r="B53" s="44">
        <v>706</v>
      </c>
      <c r="C53" s="4" t="s">
        <v>176</v>
      </c>
      <c r="D53" s="4"/>
      <c r="E53" s="21">
        <f>E54</f>
        <v>480.3</v>
      </c>
    </row>
    <row r="54" spans="1:5" ht="31.5">
      <c r="A54" s="20" t="s">
        <v>59</v>
      </c>
      <c r="B54" s="10">
        <v>706</v>
      </c>
      <c r="C54" s="4" t="s">
        <v>176</v>
      </c>
      <c r="D54" s="4" t="s">
        <v>54</v>
      </c>
      <c r="E54" s="21">
        <v>480.3</v>
      </c>
    </row>
    <row r="55" spans="1:5" ht="31.5">
      <c r="A55" s="20" t="s">
        <v>326</v>
      </c>
      <c r="B55" s="10">
        <v>706</v>
      </c>
      <c r="C55" s="4" t="s">
        <v>304</v>
      </c>
      <c r="D55" s="4"/>
      <c r="E55" s="21">
        <v>2301.2</v>
      </c>
    </row>
    <row r="56" spans="1:5" ht="31.5">
      <c r="A56" s="20" t="s">
        <v>74</v>
      </c>
      <c r="B56" s="10">
        <v>706</v>
      </c>
      <c r="C56" s="4" t="s">
        <v>304</v>
      </c>
      <c r="D56" s="4" t="s">
        <v>62</v>
      </c>
      <c r="E56" s="21">
        <v>2301.2</v>
      </c>
    </row>
    <row r="57" spans="1:5" ht="78.75">
      <c r="A57" s="14" t="s">
        <v>38</v>
      </c>
      <c r="B57" s="43">
        <v>706</v>
      </c>
      <c r="C57" s="15" t="s">
        <v>17</v>
      </c>
      <c r="D57" s="15"/>
      <c r="E57" s="16">
        <f>E58</f>
        <v>4626.5</v>
      </c>
    </row>
    <row r="58" spans="1:5" ht="47.25">
      <c r="A58" s="5" t="s">
        <v>268</v>
      </c>
      <c r="B58" s="10">
        <v>706</v>
      </c>
      <c r="C58" s="4" t="s">
        <v>263</v>
      </c>
      <c r="D58" s="18"/>
      <c r="E58" s="19">
        <f>E59</f>
        <v>4626.5</v>
      </c>
    </row>
    <row r="59" spans="1:5" ht="15.75">
      <c r="A59" s="20" t="s">
        <v>73</v>
      </c>
      <c r="B59" s="44">
        <v>706</v>
      </c>
      <c r="C59" s="4" t="s">
        <v>243</v>
      </c>
      <c r="D59" s="18" t="s">
        <v>56</v>
      </c>
      <c r="E59" s="19">
        <v>4626.5</v>
      </c>
    </row>
    <row r="60" spans="1:5" ht="63">
      <c r="A60" s="14" t="s">
        <v>95</v>
      </c>
      <c r="B60" s="55">
        <v>706</v>
      </c>
      <c r="C60" s="15" t="s">
        <v>13</v>
      </c>
      <c r="D60" s="15"/>
      <c r="E60" s="16">
        <f>E61+E64</f>
        <v>6157.1</v>
      </c>
    </row>
    <row r="61" spans="1:5" ht="63">
      <c r="A61" s="5" t="s">
        <v>181</v>
      </c>
      <c r="B61" s="44">
        <v>706</v>
      </c>
      <c r="C61" s="18" t="s">
        <v>182</v>
      </c>
      <c r="D61" s="18"/>
      <c r="E61" s="19">
        <f>E62</f>
        <v>1235.5</v>
      </c>
    </row>
    <row r="62" spans="1:5" ht="31.5">
      <c r="A62" s="5" t="s">
        <v>121</v>
      </c>
      <c r="B62" s="10">
        <v>706</v>
      </c>
      <c r="C62" s="18" t="s">
        <v>183</v>
      </c>
      <c r="D62" s="18"/>
      <c r="E62" s="19">
        <f>E63</f>
        <v>1235.5</v>
      </c>
    </row>
    <row r="63" spans="1:5" ht="31.5">
      <c r="A63" s="20" t="s">
        <v>59</v>
      </c>
      <c r="B63" s="44">
        <v>706</v>
      </c>
      <c r="C63" s="18" t="s">
        <v>183</v>
      </c>
      <c r="D63" s="18" t="s">
        <v>54</v>
      </c>
      <c r="E63" s="19">
        <v>1235.5</v>
      </c>
    </row>
    <row r="64" spans="1:5" ht="31.5">
      <c r="A64" s="20" t="s">
        <v>184</v>
      </c>
      <c r="B64" s="10">
        <v>706</v>
      </c>
      <c r="C64" s="18" t="s">
        <v>185</v>
      </c>
      <c r="D64" s="18"/>
      <c r="E64" s="19">
        <f>E67+E69+E66</f>
        <v>4921.6</v>
      </c>
    </row>
    <row r="65" spans="1:5" ht="47.25">
      <c r="A65" s="20" t="s">
        <v>339</v>
      </c>
      <c r="B65" s="10">
        <v>706</v>
      </c>
      <c r="C65" s="18" t="s">
        <v>338</v>
      </c>
      <c r="D65" s="18"/>
      <c r="E65" s="19">
        <v>53</v>
      </c>
    </row>
    <row r="66" spans="1:5" ht="31.5">
      <c r="A66" s="20" t="s">
        <v>107</v>
      </c>
      <c r="B66" s="10">
        <v>706</v>
      </c>
      <c r="C66" s="18" t="s">
        <v>338</v>
      </c>
      <c r="D66" s="18" t="s">
        <v>63</v>
      </c>
      <c r="E66" s="19">
        <v>3536.5</v>
      </c>
    </row>
    <row r="67" spans="1:5" ht="63">
      <c r="A67" s="20" t="s">
        <v>186</v>
      </c>
      <c r="B67" s="44">
        <v>706</v>
      </c>
      <c r="C67" s="4" t="s">
        <v>189</v>
      </c>
      <c r="D67" s="4"/>
      <c r="E67" s="21">
        <f>E68</f>
        <v>189.1</v>
      </c>
    </row>
    <row r="68" spans="1:5" ht="31.5">
      <c r="A68" s="20" t="s">
        <v>59</v>
      </c>
      <c r="B68" s="10">
        <v>706</v>
      </c>
      <c r="C68" s="4" t="s">
        <v>189</v>
      </c>
      <c r="D68" s="4" t="s">
        <v>54</v>
      </c>
      <c r="E68" s="21">
        <v>189.1</v>
      </c>
    </row>
    <row r="69" spans="1:5" ht="15.75">
      <c r="A69" s="20" t="s">
        <v>187</v>
      </c>
      <c r="B69" s="44">
        <v>706</v>
      </c>
      <c r="C69" s="4" t="s">
        <v>190</v>
      </c>
      <c r="D69" s="4"/>
      <c r="E69" s="21">
        <f>E70</f>
        <v>1196</v>
      </c>
    </row>
    <row r="70" spans="1:5" ht="31.5">
      <c r="A70" s="20" t="s">
        <v>59</v>
      </c>
      <c r="B70" s="10">
        <v>706</v>
      </c>
      <c r="C70" s="4" t="s">
        <v>190</v>
      </c>
      <c r="D70" s="4" t="s">
        <v>54</v>
      </c>
      <c r="E70" s="21">
        <v>1196</v>
      </c>
    </row>
    <row r="71" spans="1:5" ht="63">
      <c r="A71" s="11" t="s">
        <v>40</v>
      </c>
      <c r="B71" s="43">
        <v>706</v>
      </c>
      <c r="C71" s="22" t="s">
        <v>7</v>
      </c>
      <c r="D71" s="4"/>
      <c r="E71" s="16">
        <f>E72+E74</f>
        <v>289.7</v>
      </c>
    </row>
    <row r="72" spans="1:5" ht="47.25">
      <c r="A72" s="5" t="s">
        <v>163</v>
      </c>
      <c r="B72" s="10">
        <v>706</v>
      </c>
      <c r="C72" s="18" t="s">
        <v>8</v>
      </c>
      <c r="D72" s="18"/>
      <c r="E72" s="19">
        <f>E73</f>
        <v>223.6</v>
      </c>
    </row>
    <row r="73" spans="1:5" ht="31.5">
      <c r="A73" s="20" t="s">
        <v>59</v>
      </c>
      <c r="B73" s="44">
        <v>706</v>
      </c>
      <c r="C73" s="4" t="s">
        <v>8</v>
      </c>
      <c r="D73" s="4" t="s">
        <v>54</v>
      </c>
      <c r="E73" s="21">
        <v>223.6</v>
      </c>
    </row>
    <row r="74" spans="1:5" ht="15.75">
      <c r="A74" s="20" t="s">
        <v>336</v>
      </c>
      <c r="B74" s="44">
        <v>706</v>
      </c>
      <c r="C74" s="4" t="s">
        <v>305</v>
      </c>
      <c r="D74" s="4" t="s">
        <v>54</v>
      </c>
      <c r="E74" s="21">
        <v>66.1</v>
      </c>
    </row>
    <row r="75" spans="1:5" ht="31.5">
      <c r="A75" s="20" t="s">
        <v>59</v>
      </c>
      <c r="B75" s="44">
        <v>706</v>
      </c>
      <c r="C75" s="4" t="s">
        <v>305</v>
      </c>
      <c r="D75" s="4" t="s">
        <v>54</v>
      </c>
      <c r="E75" s="21">
        <v>66.1</v>
      </c>
    </row>
    <row r="76" spans="1:5" ht="78.75">
      <c r="A76" s="11" t="s">
        <v>89</v>
      </c>
      <c r="B76" s="55">
        <v>706</v>
      </c>
      <c r="C76" s="51" t="s">
        <v>126</v>
      </c>
      <c r="D76" s="51"/>
      <c r="E76" s="52">
        <f>E77</f>
        <v>3413.1</v>
      </c>
    </row>
    <row r="77" spans="1:5" ht="15.75">
      <c r="A77" s="20" t="s">
        <v>76</v>
      </c>
      <c r="B77" s="44">
        <v>706</v>
      </c>
      <c r="C77" s="40" t="s">
        <v>10</v>
      </c>
      <c r="D77" s="25"/>
      <c r="E77" s="26">
        <f>E78+E79</f>
        <v>3413.1</v>
      </c>
    </row>
    <row r="78" spans="1:5" ht="78.75">
      <c r="A78" s="20" t="s">
        <v>58</v>
      </c>
      <c r="B78" s="10">
        <v>706</v>
      </c>
      <c r="C78" s="40" t="s">
        <v>10</v>
      </c>
      <c r="D78" s="25" t="s">
        <v>53</v>
      </c>
      <c r="E78" s="26">
        <v>3211.4</v>
      </c>
    </row>
    <row r="79" spans="1:5" ht="31.5">
      <c r="A79" s="20" t="s">
        <v>59</v>
      </c>
      <c r="B79" s="44">
        <v>706</v>
      </c>
      <c r="C79" s="40" t="s">
        <v>10</v>
      </c>
      <c r="D79" s="25" t="s">
        <v>54</v>
      </c>
      <c r="E79" s="26">
        <v>201.7</v>
      </c>
    </row>
    <row r="80" spans="1:5" ht="78.75">
      <c r="A80" s="27" t="s">
        <v>31</v>
      </c>
      <c r="B80" s="55">
        <v>706</v>
      </c>
      <c r="C80" s="22" t="s">
        <v>16</v>
      </c>
      <c r="D80" s="22"/>
      <c r="E80" s="23">
        <f>E82</f>
        <v>200</v>
      </c>
    </row>
    <row r="81" spans="1:5" ht="63">
      <c r="A81" s="5" t="s">
        <v>113</v>
      </c>
      <c r="B81" s="44">
        <v>706</v>
      </c>
      <c r="C81" s="4" t="s">
        <v>43</v>
      </c>
      <c r="D81" s="4"/>
      <c r="E81" s="21">
        <f>E82</f>
        <v>200</v>
      </c>
    </row>
    <row r="82" spans="1:5" ht="110.25">
      <c r="A82" s="28" t="s">
        <v>146</v>
      </c>
      <c r="B82" s="10">
        <v>706</v>
      </c>
      <c r="C82" s="4" t="s">
        <v>254</v>
      </c>
      <c r="D82" s="4"/>
      <c r="E82" s="21">
        <f>E83</f>
        <v>200</v>
      </c>
    </row>
    <row r="83" spans="1:5" ht="15.75">
      <c r="A83" s="20" t="s">
        <v>73</v>
      </c>
      <c r="B83" s="44">
        <v>706</v>
      </c>
      <c r="C83" s="4" t="s">
        <v>254</v>
      </c>
      <c r="D83" s="4" t="s">
        <v>56</v>
      </c>
      <c r="E83" s="21">
        <v>200</v>
      </c>
    </row>
    <row r="84" spans="1:5" ht="47.25">
      <c r="A84" s="14" t="s">
        <v>2</v>
      </c>
      <c r="B84" s="55">
        <v>706</v>
      </c>
      <c r="C84" s="15" t="s">
        <v>18</v>
      </c>
      <c r="D84" s="15"/>
      <c r="E84" s="16">
        <f>E85+E87+E89</f>
        <v>13164.3</v>
      </c>
    </row>
    <row r="85" spans="1:5" ht="31.5">
      <c r="A85" s="5" t="s">
        <v>265</v>
      </c>
      <c r="B85" s="44">
        <v>706</v>
      </c>
      <c r="C85" s="18" t="s">
        <v>269</v>
      </c>
      <c r="D85" s="18"/>
      <c r="E85" s="19">
        <f>E86</f>
        <v>6031.4</v>
      </c>
    </row>
    <row r="86" spans="1:5" ht="15.75">
      <c r="A86" s="20" t="s">
        <v>73</v>
      </c>
      <c r="B86" s="10">
        <v>706</v>
      </c>
      <c r="C86" s="18" t="s">
        <v>269</v>
      </c>
      <c r="D86" s="18" t="s">
        <v>56</v>
      </c>
      <c r="E86" s="19">
        <v>6031.4</v>
      </c>
    </row>
    <row r="87" spans="1:5" ht="31.5">
      <c r="A87" s="20" t="s">
        <v>267</v>
      </c>
      <c r="B87" s="44">
        <v>706</v>
      </c>
      <c r="C87" s="18" t="s">
        <v>264</v>
      </c>
      <c r="D87" s="18"/>
      <c r="E87" s="19">
        <f>E88</f>
        <v>3172.5</v>
      </c>
    </row>
    <row r="88" spans="1:5" ht="15.75">
      <c r="A88" s="20" t="s">
        <v>73</v>
      </c>
      <c r="B88" s="10">
        <v>706</v>
      </c>
      <c r="C88" s="18" t="s">
        <v>264</v>
      </c>
      <c r="D88" s="18" t="s">
        <v>56</v>
      </c>
      <c r="E88" s="19">
        <v>3172.5</v>
      </c>
    </row>
    <row r="89" spans="1:5" ht="31.5">
      <c r="A89" s="20" t="s">
        <v>266</v>
      </c>
      <c r="B89" s="10">
        <v>706</v>
      </c>
      <c r="C89" s="18" t="s">
        <v>246</v>
      </c>
      <c r="D89" s="18"/>
      <c r="E89" s="19">
        <v>3960.4</v>
      </c>
    </row>
    <row r="90" spans="1:5" ht="15.75">
      <c r="A90" s="20" t="s">
        <v>73</v>
      </c>
      <c r="B90" s="10">
        <v>706</v>
      </c>
      <c r="C90" s="18" t="s">
        <v>246</v>
      </c>
      <c r="D90" s="18" t="s">
        <v>56</v>
      </c>
      <c r="E90" s="19">
        <v>3960.4</v>
      </c>
    </row>
    <row r="91" spans="1:5" ht="63">
      <c r="A91" s="14" t="s">
        <v>96</v>
      </c>
      <c r="B91" s="43">
        <v>706</v>
      </c>
      <c r="C91" s="15" t="s">
        <v>20</v>
      </c>
      <c r="D91" s="15"/>
      <c r="E91" s="16">
        <f>E94+E97+E99+E102+E105+E107+E111+E92+E114+E116</f>
        <v>150702.6</v>
      </c>
    </row>
    <row r="92" spans="1:5" ht="63">
      <c r="A92" s="14" t="s">
        <v>347</v>
      </c>
      <c r="B92" s="24">
        <v>706</v>
      </c>
      <c r="C92" s="18" t="s">
        <v>348</v>
      </c>
      <c r="D92" s="15"/>
      <c r="E92" s="19">
        <v>4795.9</v>
      </c>
    </row>
    <row r="93" spans="1:5" ht="15.75">
      <c r="A93" s="5" t="s">
        <v>60</v>
      </c>
      <c r="B93" s="24">
        <v>706</v>
      </c>
      <c r="C93" s="18" t="s">
        <v>348</v>
      </c>
      <c r="D93" s="18" t="s">
        <v>55</v>
      </c>
      <c r="E93" s="19">
        <v>4795.9</v>
      </c>
    </row>
    <row r="94" spans="1:5" ht="31.5">
      <c r="A94" s="14" t="s">
        <v>328</v>
      </c>
      <c r="B94" s="44">
        <v>706</v>
      </c>
      <c r="C94" s="18" t="s">
        <v>307</v>
      </c>
      <c r="D94" s="15"/>
      <c r="E94" s="16">
        <f>E95+E96</f>
        <v>7741.5</v>
      </c>
    </row>
    <row r="95" spans="1:5" ht="31.5">
      <c r="A95" s="20" t="s">
        <v>59</v>
      </c>
      <c r="B95" s="44">
        <v>706</v>
      </c>
      <c r="C95" s="18" t="s">
        <v>307</v>
      </c>
      <c r="D95" s="18" t="s">
        <v>63</v>
      </c>
      <c r="E95" s="19">
        <v>141.5</v>
      </c>
    </row>
    <row r="96" spans="1:5" ht="31.5">
      <c r="A96" s="14" t="s">
        <v>73</v>
      </c>
      <c r="B96" s="44">
        <v>706</v>
      </c>
      <c r="C96" s="18" t="s">
        <v>307</v>
      </c>
      <c r="D96" s="18" t="s">
        <v>61</v>
      </c>
      <c r="E96" s="19">
        <v>7600</v>
      </c>
    </row>
    <row r="97" spans="1:5" ht="110.25">
      <c r="A97" s="20" t="s">
        <v>329</v>
      </c>
      <c r="B97" s="44">
        <v>706</v>
      </c>
      <c r="C97" s="18" t="s">
        <v>306</v>
      </c>
      <c r="D97" s="4"/>
      <c r="E97" s="21">
        <f>E98</f>
        <v>87453.6</v>
      </c>
    </row>
    <row r="98" spans="1:5" ht="15.75">
      <c r="A98" s="20" t="s">
        <v>60</v>
      </c>
      <c r="B98" s="44">
        <v>706</v>
      </c>
      <c r="C98" s="18" t="s">
        <v>306</v>
      </c>
      <c r="D98" s="4" t="s">
        <v>55</v>
      </c>
      <c r="E98" s="21">
        <v>87453.6</v>
      </c>
    </row>
    <row r="99" spans="1:5" ht="63">
      <c r="A99" s="50" t="s">
        <v>199</v>
      </c>
      <c r="B99" s="10">
        <v>706</v>
      </c>
      <c r="C99" s="18" t="s">
        <v>201</v>
      </c>
      <c r="D99" s="4"/>
      <c r="E99" s="21">
        <f>E100</f>
        <v>5814.5</v>
      </c>
    </row>
    <row r="100" spans="1:5" ht="78.75">
      <c r="A100" s="20" t="s">
        <v>200</v>
      </c>
      <c r="B100" s="44">
        <v>706</v>
      </c>
      <c r="C100" s="18" t="s">
        <v>202</v>
      </c>
      <c r="D100" s="4"/>
      <c r="E100" s="21">
        <f>E101</f>
        <v>5814.5</v>
      </c>
    </row>
    <row r="101" spans="1:5" ht="15.75">
      <c r="A101" s="20" t="s">
        <v>72</v>
      </c>
      <c r="B101" s="10">
        <v>706</v>
      </c>
      <c r="C101" s="18" t="s">
        <v>202</v>
      </c>
      <c r="D101" s="4" t="s">
        <v>61</v>
      </c>
      <c r="E101" s="21">
        <v>5814.5</v>
      </c>
    </row>
    <row r="102" spans="1:5" ht="31.5">
      <c r="A102" s="5" t="s">
        <v>191</v>
      </c>
      <c r="B102" s="44">
        <v>706</v>
      </c>
      <c r="C102" s="18" t="s">
        <v>193</v>
      </c>
      <c r="D102" s="18"/>
      <c r="E102" s="19">
        <f>E103</f>
        <v>1050</v>
      </c>
    </row>
    <row r="103" spans="1:5" ht="47.25">
      <c r="A103" s="20" t="s">
        <v>127</v>
      </c>
      <c r="B103" s="10">
        <v>706</v>
      </c>
      <c r="C103" s="4" t="s">
        <v>192</v>
      </c>
      <c r="D103" s="4"/>
      <c r="E103" s="21">
        <f>E104</f>
        <v>1050</v>
      </c>
    </row>
    <row r="104" spans="1:5" ht="31.5">
      <c r="A104" s="20" t="s">
        <v>59</v>
      </c>
      <c r="B104" s="44">
        <v>706</v>
      </c>
      <c r="C104" s="4" t="s">
        <v>192</v>
      </c>
      <c r="D104" s="4" t="s">
        <v>54</v>
      </c>
      <c r="E104" s="21">
        <v>1050</v>
      </c>
    </row>
    <row r="105" spans="1:5" ht="15.75">
      <c r="A105" s="20"/>
      <c r="B105" s="44">
        <v>706</v>
      </c>
      <c r="C105" s="18" t="s">
        <v>296</v>
      </c>
      <c r="D105" s="4"/>
      <c r="E105" s="21">
        <f>E106</f>
        <v>24272</v>
      </c>
    </row>
    <row r="106" spans="1:5" ht="31.5">
      <c r="A106" s="20" t="s">
        <v>59</v>
      </c>
      <c r="B106" s="44">
        <v>706</v>
      </c>
      <c r="C106" s="18" t="s">
        <v>296</v>
      </c>
      <c r="D106" s="4" t="s">
        <v>54</v>
      </c>
      <c r="E106" s="21">
        <v>24272</v>
      </c>
    </row>
    <row r="107" spans="1:5" ht="15.75">
      <c r="A107" s="5" t="s">
        <v>194</v>
      </c>
      <c r="B107" s="10">
        <v>706</v>
      </c>
      <c r="C107" s="18" t="s">
        <v>151</v>
      </c>
      <c r="D107" s="18"/>
      <c r="E107" s="19">
        <f>E109+E110</f>
        <v>1556.8</v>
      </c>
    </row>
    <row r="108" spans="1:5" ht="15.75">
      <c r="A108" s="5" t="s">
        <v>195</v>
      </c>
      <c r="B108" s="44">
        <v>706</v>
      </c>
      <c r="C108" s="18" t="s">
        <v>152</v>
      </c>
      <c r="D108" s="18"/>
      <c r="E108" s="19">
        <f>E109+E110</f>
        <v>1556.8</v>
      </c>
    </row>
    <row r="109" spans="1:5" ht="31.5">
      <c r="A109" s="20" t="s">
        <v>59</v>
      </c>
      <c r="B109" s="10">
        <v>706</v>
      </c>
      <c r="C109" s="18" t="s">
        <v>152</v>
      </c>
      <c r="D109" s="4" t="s">
        <v>54</v>
      </c>
      <c r="E109" s="21">
        <v>1049.1</v>
      </c>
    </row>
    <row r="110" spans="1:5" ht="15.75">
      <c r="A110" s="20" t="s">
        <v>72</v>
      </c>
      <c r="B110" s="44">
        <v>706</v>
      </c>
      <c r="C110" s="18" t="s">
        <v>122</v>
      </c>
      <c r="D110" s="4" t="s">
        <v>61</v>
      </c>
      <c r="E110" s="21">
        <v>507.7</v>
      </c>
    </row>
    <row r="111" spans="1:5" ht="47.25">
      <c r="A111" s="20" t="s">
        <v>330</v>
      </c>
      <c r="B111" s="44">
        <v>706</v>
      </c>
      <c r="C111" s="18" t="s">
        <v>308</v>
      </c>
      <c r="D111" s="4"/>
      <c r="E111" s="21">
        <f>E112+E113</f>
        <v>15704.2</v>
      </c>
    </row>
    <row r="112" spans="1:5" ht="31.5">
      <c r="A112" s="20" t="s">
        <v>59</v>
      </c>
      <c r="B112" s="44">
        <v>706</v>
      </c>
      <c r="C112" s="18" t="s">
        <v>308</v>
      </c>
      <c r="D112" s="4" t="s">
        <v>54</v>
      </c>
      <c r="E112" s="21">
        <v>1121.5</v>
      </c>
    </row>
    <row r="113" spans="1:5" ht="15.75">
      <c r="A113" s="20" t="s">
        <v>72</v>
      </c>
      <c r="B113" s="44">
        <v>706</v>
      </c>
      <c r="C113" s="18" t="s">
        <v>308</v>
      </c>
      <c r="D113" s="4" t="s">
        <v>61</v>
      </c>
      <c r="E113" s="21">
        <v>14582.7</v>
      </c>
    </row>
    <row r="114" spans="1:5" ht="47.25">
      <c r="A114" s="30" t="s">
        <v>343</v>
      </c>
      <c r="B114" s="10">
        <v>706</v>
      </c>
      <c r="C114" s="18" t="s">
        <v>344</v>
      </c>
      <c r="D114" s="4"/>
      <c r="E114" s="21">
        <f>E115</f>
        <v>2114.1</v>
      </c>
    </row>
    <row r="115" spans="1:5" ht="15.75">
      <c r="A115" s="63" t="s">
        <v>72</v>
      </c>
      <c r="B115" s="10">
        <v>706</v>
      </c>
      <c r="C115" s="18" t="s">
        <v>344</v>
      </c>
      <c r="D115" s="4" t="s">
        <v>61</v>
      </c>
      <c r="E115" s="21">
        <v>2114.1</v>
      </c>
    </row>
    <row r="116" spans="1:5" ht="47.25">
      <c r="A116" s="64" t="s">
        <v>346</v>
      </c>
      <c r="B116" s="10">
        <v>706</v>
      </c>
      <c r="C116" s="18" t="s">
        <v>345</v>
      </c>
      <c r="D116" s="4"/>
      <c r="E116" s="66">
        <v>200</v>
      </c>
    </row>
    <row r="117" spans="1:5" ht="15.75">
      <c r="A117" s="63" t="s">
        <v>72</v>
      </c>
      <c r="B117" s="10">
        <v>706</v>
      </c>
      <c r="C117" s="18" t="s">
        <v>345</v>
      </c>
      <c r="D117" s="4" t="s">
        <v>61</v>
      </c>
      <c r="E117" s="66">
        <v>200</v>
      </c>
    </row>
    <row r="118" spans="1:8" ht="47.25">
      <c r="A118" s="11" t="s">
        <v>30</v>
      </c>
      <c r="B118" s="55">
        <v>706</v>
      </c>
      <c r="C118" s="22" t="s">
        <v>11</v>
      </c>
      <c r="D118" s="22"/>
      <c r="E118" s="23">
        <f>E119+E122+E125</f>
        <v>119341.3</v>
      </c>
      <c r="F118" s="69"/>
      <c r="G118" s="69"/>
      <c r="H118" s="70"/>
    </row>
    <row r="119" spans="1:8" ht="15.75">
      <c r="A119" s="20" t="s">
        <v>48</v>
      </c>
      <c r="B119" s="44">
        <v>706</v>
      </c>
      <c r="C119" s="4" t="s">
        <v>178</v>
      </c>
      <c r="D119" s="4"/>
      <c r="E119" s="21">
        <f>E121+E120</f>
        <v>6672.7</v>
      </c>
      <c r="F119" s="71"/>
      <c r="G119" s="71"/>
      <c r="H119" s="72"/>
    </row>
    <row r="120" spans="1:8" ht="31.5">
      <c r="A120" s="20" t="s">
        <v>59</v>
      </c>
      <c r="B120" s="10">
        <v>706</v>
      </c>
      <c r="C120" s="4" t="s">
        <v>178</v>
      </c>
      <c r="D120" s="4" t="s">
        <v>54</v>
      </c>
      <c r="E120" s="21">
        <v>250</v>
      </c>
      <c r="F120" s="71"/>
      <c r="G120" s="71"/>
      <c r="H120" s="72"/>
    </row>
    <row r="121" spans="1:8" ht="15.75">
      <c r="A121" s="20" t="s">
        <v>72</v>
      </c>
      <c r="B121" s="44">
        <v>706</v>
      </c>
      <c r="C121" s="4" t="s">
        <v>178</v>
      </c>
      <c r="D121" s="4" t="s">
        <v>61</v>
      </c>
      <c r="E121" s="21">
        <v>6422.7</v>
      </c>
      <c r="F121" s="71"/>
      <c r="G121" s="71"/>
      <c r="H121" s="72"/>
    </row>
    <row r="122" spans="1:8" ht="47.25">
      <c r="A122" s="20" t="s">
        <v>114</v>
      </c>
      <c r="B122" s="10">
        <v>706</v>
      </c>
      <c r="C122" s="4" t="s">
        <v>179</v>
      </c>
      <c r="D122" s="4"/>
      <c r="E122" s="21">
        <f>E123+E124</f>
        <v>107783.1</v>
      </c>
      <c r="F122" s="71"/>
      <c r="G122" s="71"/>
      <c r="H122" s="72"/>
    </row>
    <row r="123" spans="1:8" ht="31.5">
      <c r="A123" s="20" t="s">
        <v>59</v>
      </c>
      <c r="B123" s="44">
        <v>706</v>
      </c>
      <c r="C123" s="4" t="s">
        <v>179</v>
      </c>
      <c r="D123" s="4" t="s">
        <v>54</v>
      </c>
      <c r="E123" s="21">
        <v>25515.9</v>
      </c>
      <c r="F123" s="71"/>
      <c r="G123" s="71"/>
      <c r="H123" s="72"/>
    </row>
    <row r="124" spans="1:8" ht="15.75">
      <c r="A124" s="20" t="s">
        <v>72</v>
      </c>
      <c r="B124" s="44">
        <v>706</v>
      </c>
      <c r="C124" s="4" t="s">
        <v>179</v>
      </c>
      <c r="D124" s="4" t="s">
        <v>61</v>
      </c>
      <c r="E124" s="21">
        <v>82267.2</v>
      </c>
      <c r="F124" s="71"/>
      <c r="G124" s="71"/>
      <c r="H124" s="72"/>
    </row>
    <row r="125" spans="1:8" ht="94.5">
      <c r="A125" s="20" t="s">
        <v>327</v>
      </c>
      <c r="B125" s="44">
        <v>706</v>
      </c>
      <c r="C125" s="4" t="s">
        <v>309</v>
      </c>
      <c r="D125" s="4"/>
      <c r="E125" s="21">
        <f>E126</f>
        <v>4885.5</v>
      </c>
      <c r="F125" s="71"/>
      <c r="G125" s="71"/>
      <c r="H125" s="72"/>
    </row>
    <row r="126" spans="1:8" ht="15.75">
      <c r="A126" s="20" t="s">
        <v>72</v>
      </c>
      <c r="B126" s="44">
        <v>706</v>
      </c>
      <c r="C126" s="4" t="s">
        <v>309</v>
      </c>
      <c r="D126" s="4" t="s">
        <v>61</v>
      </c>
      <c r="E126" s="21">
        <v>4885.5</v>
      </c>
      <c r="F126" s="71"/>
      <c r="G126" s="71"/>
      <c r="H126" s="72"/>
    </row>
    <row r="127" spans="1:5" ht="94.5">
      <c r="A127" s="14" t="s">
        <v>150</v>
      </c>
      <c r="B127" s="55">
        <v>706</v>
      </c>
      <c r="C127" s="15" t="s">
        <v>39</v>
      </c>
      <c r="D127" s="15"/>
      <c r="E127" s="67">
        <f>E128+E130</f>
        <v>15699.5</v>
      </c>
    </row>
    <row r="128" spans="1:5" ht="110.25">
      <c r="A128" s="34" t="s">
        <v>278</v>
      </c>
      <c r="B128" s="44">
        <v>706</v>
      </c>
      <c r="C128" s="18" t="s">
        <v>277</v>
      </c>
      <c r="D128" s="18"/>
      <c r="E128" s="19">
        <f>E129</f>
        <v>11930.6</v>
      </c>
    </row>
    <row r="129" spans="1:5" ht="47.25">
      <c r="A129" s="20" t="s">
        <v>80</v>
      </c>
      <c r="B129" s="10">
        <v>706</v>
      </c>
      <c r="C129" s="18" t="s">
        <v>277</v>
      </c>
      <c r="D129" s="18" t="s">
        <v>63</v>
      </c>
      <c r="E129" s="19">
        <v>11930.6</v>
      </c>
    </row>
    <row r="130" spans="1:5" ht="78.75">
      <c r="A130" s="28" t="s">
        <v>255</v>
      </c>
      <c r="B130" s="44">
        <v>706</v>
      </c>
      <c r="C130" s="4" t="s">
        <v>256</v>
      </c>
      <c r="D130" s="4"/>
      <c r="E130" s="21">
        <f>E131</f>
        <v>3768.9</v>
      </c>
    </row>
    <row r="131" spans="1:5" ht="47.25">
      <c r="A131" s="20" t="s">
        <v>80</v>
      </c>
      <c r="B131" s="10">
        <v>706</v>
      </c>
      <c r="C131" s="4" t="s">
        <v>256</v>
      </c>
      <c r="D131" s="4" t="s">
        <v>63</v>
      </c>
      <c r="E131" s="21">
        <v>3768.9</v>
      </c>
    </row>
    <row r="132" spans="1:5" ht="94.5">
      <c r="A132" s="11" t="s">
        <v>111</v>
      </c>
      <c r="B132" s="43">
        <v>706</v>
      </c>
      <c r="C132" s="43">
        <v>2400000000</v>
      </c>
      <c r="D132" s="4"/>
      <c r="E132" s="23">
        <f>E133</f>
        <v>5959</v>
      </c>
    </row>
    <row r="133" spans="1:5" ht="110.25">
      <c r="A133" s="34" t="s">
        <v>144</v>
      </c>
      <c r="B133" s="10">
        <v>706</v>
      </c>
      <c r="C133" s="18" t="s">
        <v>112</v>
      </c>
      <c r="D133" s="4"/>
      <c r="E133" s="16">
        <f>E134</f>
        <v>5959</v>
      </c>
    </row>
    <row r="134" spans="1:5" ht="31.5">
      <c r="A134" s="5" t="s">
        <v>107</v>
      </c>
      <c r="B134" s="44">
        <v>706</v>
      </c>
      <c r="C134" s="18" t="s">
        <v>112</v>
      </c>
      <c r="D134" s="4" t="s">
        <v>63</v>
      </c>
      <c r="E134" s="21">
        <v>5959</v>
      </c>
    </row>
    <row r="135" spans="1:5" ht="47.25">
      <c r="A135" s="11" t="s">
        <v>110</v>
      </c>
      <c r="B135" s="55">
        <v>706</v>
      </c>
      <c r="C135" s="22" t="s">
        <v>109</v>
      </c>
      <c r="D135" s="24"/>
      <c r="E135" s="23">
        <f>E136</f>
        <v>100</v>
      </c>
    </row>
    <row r="136" spans="1:5" ht="31.5">
      <c r="A136" s="5" t="s">
        <v>161</v>
      </c>
      <c r="B136" s="44">
        <v>706</v>
      </c>
      <c r="C136" s="18" t="s">
        <v>166</v>
      </c>
      <c r="D136" s="44"/>
      <c r="E136" s="19">
        <f>E137</f>
        <v>100</v>
      </c>
    </row>
    <row r="137" spans="1:5" ht="31.5">
      <c r="A137" s="20" t="s">
        <v>59</v>
      </c>
      <c r="B137" s="10">
        <v>706</v>
      </c>
      <c r="C137" s="18" t="s">
        <v>166</v>
      </c>
      <c r="D137" s="24">
        <v>200</v>
      </c>
      <c r="E137" s="21">
        <v>100</v>
      </c>
    </row>
    <row r="138" spans="1:5" ht="63">
      <c r="A138" s="14" t="s">
        <v>158</v>
      </c>
      <c r="B138" s="43">
        <v>706</v>
      </c>
      <c r="C138" s="15" t="s">
        <v>157</v>
      </c>
      <c r="D138" s="15"/>
      <c r="E138" s="16">
        <f>E142+E144+E139</f>
        <v>200629.2</v>
      </c>
    </row>
    <row r="139" spans="1:5" ht="63">
      <c r="A139" s="5" t="s">
        <v>349</v>
      </c>
      <c r="B139" s="35">
        <v>706</v>
      </c>
      <c r="C139" s="18" t="s">
        <v>350</v>
      </c>
      <c r="D139" s="15"/>
      <c r="E139" s="67">
        <v>110000</v>
      </c>
    </row>
    <row r="140" spans="1:5" ht="15.75">
      <c r="A140" s="20" t="s">
        <v>72</v>
      </c>
      <c r="B140" s="35">
        <v>706</v>
      </c>
      <c r="C140" s="18" t="s">
        <v>350</v>
      </c>
      <c r="D140" s="18" t="s">
        <v>61</v>
      </c>
      <c r="E140" s="68">
        <v>110000</v>
      </c>
    </row>
    <row r="141" spans="1:5" ht="63">
      <c r="A141" s="5" t="s">
        <v>196</v>
      </c>
      <c r="B141" s="10">
        <v>706</v>
      </c>
      <c r="C141" s="18" t="s">
        <v>197</v>
      </c>
      <c r="D141" s="18"/>
      <c r="E141" s="19">
        <f>E13+E144</f>
        <v>54278.2</v>
      </c>
    </row>
    <row r="142" spans="1:5" ht="47.25">
      <c r="A142" s="20" t="s">
        <v>108</v>
      </c>
      <c r="B142" s="44">
        <v>706</v>
      </c>
      <c r="C142" s="18" t="s">
        <v>310</v>
      </c>
      <c r="D142" s="4"/>
      <c r="E142" s="21">
        <f>E143</f>
        <v>36356</v>
      </c>
    </row>
    <row r="143" spans="1:5" ht="15.75">
      <c r="A143" s="20" t="s">
        <v>72</v>
      </c>
      <c r="B143" s="10">
        <v>706</v>
      </c>
      <c r="C143" s="18" t="s">
        <v>310</v>
      </c>
      <c r="D143" s="4" t="s">
        <v>61</v>
      </c>
      <c r="E143" s="21">
        <v>36356</v>
      </c>
    </row>
    <row r="144" spans="1:5" ht="47.25">
      <c r="A144" s="20" t="s">
        <v>156</v>
      </c>
      <c r="B144" s="44">
        <v>706</v>
      </c>
      <c r="C144" s="18" t="s">
        <v>198</v>
      </c>
      <c r="D144" s="4"/>
      <c r="E144" s="21">
        <f>E145+E146</f>
        <v>54273.2</v>
      </c>
    </row>
    <row r="145" spans="1:5" ht="31.5">
      <c r="A145" s="20" t="s">
        <v>59</v>
      </c>
      <c r="B145" s="10">
        <v>706</v>
      </c>
      <c r="C145" s="18" t="s">
        <v>198</v>
      </c>
      <c r="D145" s="4" t="s">
        <v>54</v>
      </c>
      <c r="E145" s="21">
        <v>2257.2</v>
      </c>
    </row>
    <row r="146" spans="1:5" ht="15.75">
      <c r="A146" s="20" t="s">
        <v>72</v>
      </c>
      <c r="B146" s="10">
        <v>706</v>
      </c>
      <c r="C146" s="18" t="s">
        <v>198</v>
      </c>
      <c r="D146" s="4" t="s">
        <v>61</v>
      </c>
      <c r="E146" s="21">
        <v>52016</v>
      </c>
    </row>
    <row r="147" spans="1:5" ht="110.25">
      <c r="A147" s="11" t="s">
        <v>115</v>
      </c>
      <c r="B147" s="43">
        <v>706</v>
      </c>
      <c r="C147" s="15" t="s">
        <v>170</v>
      </c>
      <c r="D147" s="22"/>
      <c r="E147" s="23">
        <f>E148</f>
        <v>6999</v>
      </c>
    </row>
    <row r="148" spans="1:5" ht="31.5">
      <c r="A148" s="5" t="s">
        <v>97</v>
      </c>
      <c r="B148" s="10">
        <v>706</v>
      </c>
      <c r="C148" s="18" t="s">
        <v>285</v>
      </c>
      <c r="D148" s="18"/>
      <c r="E148" s="19">
        <f>E149+E151+E150</f>
        <v>6999</v>
      </c>
    </row>
    <row r="149" spans="1:5" ht="78.75">
      <c r="A149" s="20" t="s">
        <v>58</v>
      </c>
      <c r="B149" s="44">
        <v>706</v>
      </c>
      <c r="C149" s="18" t="s">
        <v>285</v>
      </c>
      <c r="D149" s="4" t="s">
        <v>53</v>
      </c>
      <c r="E149" s="21">
        <v>5962.6</v>
      </c>
    </row>
    <row r="150" spans="1:5" ht="31.5">
      <c r="A150" s="20" t="s">
        <v>59</v>
      </c>
      <c r="B150" s="10">
        <v>706</v>
      </c>
      <c r="C150" s="18" t="s">
        <v>285</v>
      </c>
      <c r="D150" s="4" t="s">
        <v>54</v>
      </c>
      <c r="E150" s="21">
        <v>1029.9</v>
      </c>
    </row>
    <row r="151" spans="1:5" ht="15.75">
      <c r="A151" s="20" t="s">
        <v>60</v>
      </c>
      <c r="B151" s="44">
        <v>706</v>
      </c>
      <c r="C151" s="18" t="s">
        <v>285</v>
      </c>
      <c r="D151" s="4" t="s">
        <v>55</v>
      </c>
      <c r="E151" s="21">
        <v>6.5</v>
      </c>
    </row>
    <row r="152" spans="1:5" ht="63">
      <c r="A152" s="14" t="s">
        <v>272</v>
      </c>
      <c r="B152" s="55">
        <v>706</v>
      </c>
      <c r="C152" s="15" t="s">
        <v>271</v>
      </c>
      <c r="D152" s="43"/>
      <c r="E152" s="16">
        <f>E153+E155+E157</f>
        <v>244</v>
      </c>
    </row>
    <row r="153" spans="1:5" ht="31.5">
      <c r="A153" s="20" t="s">
        <v>57</v>
      </c>
      <c r="B153" s="44">
        <v>706</v>
      </c>
      <c r="C153" s="18" t="s">
        <v>273</v>
      </c>
      <c r="D153" s="24"/>
      <c r="E153" s="21">
        <f>E154</f>
        <v>205.8</v>
      </c>
    </row>
    <row r="154" spans="1:5" ht="31.5">
      <c r="A154" s="20" t="s">
        <v>59</v>
      </c>
      <c r="B154" s="10">
        <v>706</v>
      </c>
      <c r="C154" s="18" t="s">
        <v>273</v>
      </c>
      <c r="D154" s="24">
        <v>200</v>
      </c>
      <c r="E154" s="21">
        <v>205.8</v>
      </c>
    </row>
    <row r="155" spans="1:5" ht="47.25">
      <c r="A155" s="5" t="s">
        <v>171</v>
      </c>
      <c r="B155" s="44">
        <v>706</v>
      </c>
      <c r="C155" s="4" t="s">
        <v>274</v>
      </c>
      <c r="D155" s="4"/>
      <c r="E155" s="21">
        <f>E156</f>
        <v>28.1</v>
      </c>
    </row>
    <row r="156" spans="1:5" ht="31.5">
      <c r="A156" s="20" t="s">
        <v>59</v>
      </c>
      <c r="B156" s="10">
        <v>706</v>
      </c>
      <c r="C156" s="4" t="s">
        <v>274</v>
      </c>
      <c r="D156" s="4" t="s">
        <v>54</v>
      </c>
      <c r="E156" s="21">
        <v>28.1</v>
      </c>
    </row>
    <row r="157" spans="1:5" ht="31.5">
      <c r="A157" s="20" t="s">
        <v>69</v>
      </c>
      <c r="B157" s="44">
        <v>706</v>
      </c>
      <c r="C157" s="4" t="s">
        <v>275</v>
      </c>
      <c r="D157" s="4"/>
      <c r="E157" s="21">
        <f>E158</f>
        <v>10.1</v>
      </c>
    </row>
    <row r="158" spans="1:5" ht="31.5">
      <c r="A158" s="20" t="s">
        <v>59</v>
      </c>
      <c r="B158" s="10">
        <v>706</v>
      </c>
      <c r="C158" s="4" t="s">
        <v>275</v>
      </c>
      <c r="D158" s="4" t="s">
        <v>54</v>
      </c>
      <c r="E158" s="21">
        <v>10.1</v>
      </c>
    </row>
    <row r="159" spans="1:5" ht="31.5">
      <c r="A159" s="20" t="s">
        <v>71</v>
      </c>
      <c r="B159" s="44">
        <v>706</v>
      </c>
      <c r="C159" s="4" t="s">
        <v>276</v>
      </c>
      <c r="D159" s="4"/>
      <c r="E159" s="21">
        <f>E160</f>
        <v>0</v>
      </c>
    </row>
    <row r="160" spans="1:5" ht="31.5">
      <c r="A160" s="20" t="s">
        <v>59</v>
      </c>
      <c r="B160" s="10">
        <v>706</v>
      </c>
      <c r="C160" s="4" t="s">
        <v>276</v>
      </c>
      <c r="D160" s="4" t="s">
        <v>54</v>
      </c>
      <c r="E160" s="21"/>
    </row>
    <row r="161" spans="1:5" ht="15.75">
      <c r="A161" s="20" t="s">
        <v>195</v>
      </c>
      <c r="B161" s="10">
        <v>706</v>
      </c>
      <c r="C161" s="4" t="s">
        <v>325</v>
      </c>
      <c r="D161" s="4"/>
      <c r="E161" s="21">
        <v>2994.9</v>
      </c>
    </row>
    <row r="162" spans="1:5" ht="31.5">
      <c r="A162" s="20" t="s">
        <v>107</v>
      </c>
      <c r="B162" s="10">
        <v>706</v>
      </c>
      <c r="C162" s="4" t="s">
        <v>325</v>
      </c>
      <c r="D162" s="4" t="s">
        <v>63</v>
      </c>
      <c r="E162" s="21">
        <v>2994.9</v>
      </c>
    </row>
    <row r="163" spans="1:5" ht="15.75">
      <c r="A163" s="11" t="s">
        <v>67</v>
      </c>
      <c r="B163" s="43">
        <v>706</v>
      </c>
      <c r="C163" s="22" t="s">
        <v>6</v>
      </c>
      <c r="D163" s="22"/>
      <c r="E163" s="23">
        <f>E164+E166+E168+E170+E172</f>
        <v>2257.9</v>
      </c>
    </row>
    <row r="164" spans="1:5" ht="47.25">
      <c r="A164" s="20" t="s">
        <v>75</v>
      </c>
      <c r="B164" s="10">
        <v>706</v>
      </c>
      <c r="C164" s="4" t="s">
        <v>9</v>
      </c>
      <c r="D164" s="4"/>
      <c r="E164" s="21">
        <f>E165</f>
        <v>2022</v>
      </c>
    </row>
    <row r="165" spans="1:5" ht="15.75">
      <c r="A165" s="20" t="s">
        <v>72</v>
      </c>
      <c r="B165" s="44">
        <v>706</v>
      </c>
      <c r="C165" s="4" t="s">
        <v>9</v>
      </c>
      <c r="D165" s="4" t="s">
        <v>61</v>
      </c>
      <c r="E165" s="21">
        <v>2022</v>
      </c>
    </row>
    <row r="166" spans="1:5" ht="31.5">
      <c r="A166" s="20" t="s">
        <v>351</v>
      </c>
      <c r="B166" s="24">
        <v>706</v>
      </c>
      <c r="C166" s="4" t="s">
        <v>352</v>
      </c>
      <c r="D166" s="4"/>
      <c r="E166" s="21">
        <v>150</v>
      </c>
    </row>
    <row r="167" spans="1:5" ht="15.75">
      <c r="A167" s="5" t="s">
        <v>60</v>
      </c>
      <c r="B167" s="24">
        <v>706</v>
      </c>
      <c r="C167" s="4" t="s">
        <v>352</v>
      </c>
      <c r="D167" s="4" t="s">
        <v>55</v>
      </c>
      <c r="E167" s="21">
        <v>150</v>
      </c>
    </row>
    <row r="168" spans="1:5" ht="63">
      <c r="A168" s="20" t="s">
        <v>353</v>
      </c>
      <c r="B168" s="24">
        <v>706</v>
      </c>
      <c r="C168" s="24">
        <v>9900051200</v>
      </c>
      <c r="D168" s="24"/>
      <c r="E168" s="24">
        <v>45.6</v>
      </c>
    </row>
    <row r="169" spans="1:5" ht="31.5">
      <c r="A169" s="20" t="s">
        <v>59</v>
      </c>
      <c r="B169" s="24">
        <v>706</v>
      </c>
      <c r="C169" s="24">
        <v>9900051200</v>
      </c>
      <c r="D169" s="24">
        <v>200</v>
      </c>
      <c r="E169" s="24">
        <v>45.6</v>
      </c>
    </row>
    <row r="170" spans="1:5" ht="78.75">
      <c r="A170" s="20" t="s">
        <v>354</v>
      </c>
      <c r="B170" s="24">
        <v>706</v>
      </c>
      <c r="C170" s="24">
        <v>9900074080</v>
      </c>
      <c r="D170" s="24"/>
      <c r="E170" s="24">
        <v>30</v>
      </c>
    </row>
    <row r="171" spans="1:5" ht="15.75">
      <c r="A171" s="20" t="s">
        <v>73</v>
      </c>
      <c r="B171" s="24">
        <v>706</v>
      </c>
      <c r="C171" s="24">
        <v>9900074080</v>
      </c>
      <c r="D171" s="24">
        <v>300</v>
      </c>
      <c r="E171" s="24">
        <v>30</v>
      </c>
    </row>
    <row r="172" spans="1:5" ht="15.75">
      <c r="A172" s="20" t="s">
        <v>355</v>
      </c>
      <c r="B172" s="24">
        <v>706</v>
      </c>
      <c r="C172" s="24">
        <v>9900092360</v>
      </c>
      <c r="D172" s="24"/>
      <c r="E172" s="24">
        <v>10.3</v>
      </c>
    </row>
    <row r="173" spans="1:5" ht="15.75">
      <c r="A173" s="5" t="s">
        <v>60</v>
      </c>
      <c r="B173" s="24">
        <v>706</v>
      </c>
      <c r="C173" s="24">
        <v>9900092360</v>
      </c>
      <c r="D173" s="24">
        <v>800</v>
      </c>
      <c r="E173" s="24">
        <v>10.3</v>
      </c>
    </row>
    <row r="174" spans="1:5" ht="15.75">
      <c r="A174" s="20"/>
      <c r="B174" s="44"/>
      <c r="C174" s="4"/>
      <c r="D174" s="4"/>
      <c r="E174" s="21"/>
    </row>
    <row r="175" spans="1:5" ht="31.5">
      <c r="A175" s="53" t="s">
        <v>286</v>
      </c>
      <c r="B175" s="55">
        <v>730</v>
      </c>
      <c r="C175" s="4"/>
      <c r="D175" s="4"/>
      <c r="E175" s="16">
        <f>E176+E181+E184</f>
        <v>4724.3</v>
      </c>
    </row>
    <row r="176" spans="1:5" ht="63">
      <c r="A176" s="14" t="s">
        <v>64</v>
      </c>
      <c r="B176" s="55">
        <v>730</v>
      </c>
      <c r="C176" s="15" t="s">
        <v>123</v>
      </c>
      <c r="D176" s="15"/>
      <c r="E176" s="16">
        <f>E177</f>
        <v>4613.7</v>
      </c>
    </row>
    <row r="177" spans="1:5" ht="31.5">
      <c r="A177" s="20" t="s">
        <v>57</v>
      </c>
      <c r="B177" s="10">
        <v>730</v>
      </c>
      <c r="C177" s="4" t="s">
        <v>164</v>
      </c>
      <c r="D177" s="4"/>
      <c r="E177" s="21">
        <f>E178+E179+E180</f>
        <v>4613.7</v>
      </c>
    </row>
    <row r="178" spans="1:5" ht="78.75">
      <c r="A178" s="20" t="s">
        <v>58</v>
      </c>
      <c r="B178" s="10">
        <v>730</v>
      </c>
      <c r="C178" s="4" t="s">
        <v>164</v>
      </c>
      <c r="D178" s="4" t="s">
        <v>53</v>
      </c>
      <c r="E178" s="21">
        <v>3605.2</v>
      </c>
    </row>
    <row r="179" spans="1:5" ht="31.5">
      <c r="A179" s="20" t="s">
        <v>59</v>
      </c>
      <c r="B179" s="10">
        <v>730</v>
      </c>
      <c r="C179" s="4" t="s">
        <v>164</v>
      </c>
      <c r="D179" s="4" t="s">
        <v>54</v>
      </c>
      <c r="E179" s="21">
        <v>660.3</v>
      </c>
    </row>
    <row r="180" spans="1:5" ht="15.75">
      <c r="A180" s="20" t="s">
        <v>60</v>
      </c>
      <c r="B180" s="10">
        <v>730</v>
      </c>
      <c r="C180" s="4" t="s">
        <v>164</v>
      </c>
      <c r="D180" s="4" t="s">
        <v>55</v>
      </c>
      <c r="E180" s="21">
        <v>348.2</v>
      </c>
    </row>
    <row r="181" spans="1:5" ht="63">
      <c r="A181" s="11" t="s">
        <v>93</v>
      </c>
      <c r="B181" s="10">
        <v>730</v>
      </c>
      <c r="C181" s="4" t="s">
        <v>27</v>
      </c>
      <c r="D181" s="24"/>
      <c r="E181" s="21">
        <f>E182</f>
        <v>100</v>
      </c>
    </row>
    <row r="182" spans="1:5" ht="31.5">
      <c r="A182" s="20" t="s">
        <v>281</v>
      </c>
      <c r="B182" s="10">
        <v>730</v>
      </c>
      <c r="C182" s="4" t="s">
        <v>260</v>
      </c>
      <c r="D182" s="4"/>
      <c r="E182" s="21">
        <f>E183</f>
        <v>100</v>
      </c>
    </row>
    <row r="183" spans="1:5" ht="31.5">
      <c r="A183" s="20" t="s">
        <v>59</v>
      </c>
      <c r="B183" s="10">
        <v>730</v>
      </c>
      <c r="C183" s="4" t="s">
        <v>260</v>
      </c>
      <c r="D183" s="4" t="s">
        <v>54</v>
      </c>
      <c r="E183" s="21">
        <v>100</v>
      </c>
    </row>
    <row r="184" spans="1:5" ht="63">
      <c r="A184" s="14" t="s">
        <v>272</v>
      </c>
      <c r="B184" s="10">
        <v>730</v>
      </c>
      <c r="C184" s="15" t="s">
        <v>271</v>
      </c>
      <c r="D184" s="43"/>
      <c r="E184" s="16">
        <f>E185</f>
        <v>10.6</v>
      </c>
    </row>
    <row r="185" spans="1:5" ht="31.5">
      <c r="A185" s="20" t="s">
        <v>57</v>
      </c>
      <c r="B185" s="10">
        <v>730</v>
      </c>
      <c r="C185" s="18" t="s">
        <v>273</v>
      </c>
      <c r="D185" s="24"/>
      <c r="E185" s="21">
        <f>E186</f>
        <v>10.6</v>
      </c>
    </row>
    <row r="186" spans="1:5" ht="31.5">
      <c r="A186" s="20" t="s">
        <v>59</v>
      </c>
      <c r="B186" s="10">
        <v>730</v>
      </c>
      <c r="C186" s="18" t="s">
        <v>273</v>
      </c>
      <c r="D186" s="24">
        <v>200</v>
      </c>
      <c r="E186" s="21">
        <v>10.6</v>
      </c>
    </row>
    <row r="187" spans="1:5" ht="47.25">
      <c r="A187" s="14" t="s">
        <v>299</v>
      </c>
      <c r="B187" s="55">
        <v>756</v>
      </c>
      <c r="C187" s="15"/>
      <c r="D187" s="43"/>
      <c r="E187" s="16">
        <f>E188+E198+E210+E268</f>
        <v>253216.09999999998</v>
      </c>
    </row>
    <row r="188" spans="1:5" ht="63">
      <c r="A188" s="11" t="s">
        <v>91</v>
      </c>
      <c r="B188" s="12">
        <v>756</v>
      </c>
      <c r="C188" s="22" t="s">
        <v>24</v>
      </c>
      <c r="D188" s="18"/>
      <c r="E188" s="16">
        <f>E189+E195</f>
        <v>5771.8</v>
      </c>
    </row>
    <row r="189" spans="1:5" ht="47.25">
      <c r="A189" s="5" t="s">
        <v>219</v>
      </c>
      <c r="B189" s="56">
        <v>756</v>
      </c>
      <c r="C189" s="18" t="s">
        <v>262</v>
      </c>
      <c r="D189" s="18"/>
      <c r="E189" s="19">
        <f>E190+E193</f>
        <v>215.10000000000002</v>
      </c>
    </row>
    <row r="190" spans="1:5" ht="15.75">
      <c r="A190" s="5" t="s">
        <v>0</v>
      </c>
      <c r="B190" s="56">
        <v>756</v>
      </c>
      <c r="C190" s="18" t="s">
        <v>220</v>
      </c>
      <c r="D190" s="18"/>
      <c r="E190" s="19">
        <f>E191+E192</f>
        <v>147.4</v>
      </c>
    </row>
    <row r="191" spans="1:5" ht="31.5">
      <c r="A191" s="5" t="s">
        <v>1</v>
      </c>
      <c r="B191" s="56">
        <v>756</v>
      </c>
      <c r="C191" s="18" t="s">
        <v>220</v>
      </c>
      <c r="D191" s="18" t="s">
        <v>54</v>
      </c>
      <c r="E191" s="19">
        <v>110</v>
      </c>
    </row>
    <row r="192" spans="1:5" ht="15.75">
      <c r="A192" s="5"/>
      <c r="B192" s="56">
        <v>756</v>
      </c>
      <c r="C192" s="18" t="s">
        <v>220</v>
      </c>
      <c r="D192" s="18" t="s">
        <v>62</v>
      </c>
      <c r="E192" s="19">
        <v>37.4</v>
      </c>
    </row>
    <row r="193" spans="1:5" ht="31.5">
      <c r="A193" s="20" t="s">
        <v>223</v>
      </c>
      <c r="B193" s="56">
        <v>756</v>
      </c>
      <c r="C193" s="18" t="s">
        <v>116</v>
      </c>
      <c r="D193" s="4"/>
      <c r="E193" s="21">
        <f>E194</f>
        <v>67.7</v>
      </c>
    </row>
    <row r="194" spans="1:5" ht="31.5">
      <c r="A194" s="20" t="s">
        <v>74</v>
      </c>
      <c r="B194" s="56">
        <v>756</v>
      </c>
      <c r="C194" s="18" t="s">
        <v>116</v>
      </c>
      <c r="D194" s="4" t="s">
        <v>62</v>
      </c>
      <c r="E194" s="21">
        <v>67.7</v>
      </c>
    </row>
    <row r="195" spans="1:5" ht="47.25">
      <c r="A195" s="5" t="s">
        <v>221</v>
      </c>
      <c r="B195" s="56">
        <v>756</v>
      </c>
      <c r="C195" s="18" t="s">
        <v>261</v>
      </c>
      <c r="D195" s="18"/>
      <c r="E195" s="19">
        <f>E196</f>
        <v>5556.7</v>
      </c>
    </row>
    <row r="196" spans="1:5" ht="15.75">
      <c r="A196" s="5" t="s">
        <v>98</v>
      </c>
      <c r="B196" s="56">
        <v>756</v>
      </c>
      <c r="C196" s="18" t="s">
        <v>222</v>
      </c>
      <c r="D196" s="4"/>
      <c r="E196" s="21">
        <f>E197</f>
        <v>5556.7</v>
      </c>
    </row>
    <row r="197" spans="1:5" ht="31.5">
      <c r="A197" s="20" t="s">
        <v>74</v>
      </c>
      <c r="B197" s="56">
        <v>756</v>
      </c>
      <c r="C197" s="18" t="s">
        <v>222</v>
      </c>
      <c r="D197" s="4" t="s">
        <v>62</v>
      </c>
      <c r="E197" s="21">
        <v>5556.7</v>
      </c>
    </row>
    <row r="198" spans="1:5" ht="78.75">
      <c r="A198" s="27" t="s">
        <v>37</v>
      </c>
      <c r="B198" s="55">
        <v>756</v>
      </c>
      <c r="C198" s="15" t="s">
        <v>155</v>
      </c>
      <c r="D198" s="15"/>
      <c r="E198" s="16">
        <f>E204+E208+E206+E200+E202</f>
        <v>41926.49999999999</v>
      </c>
    </row>
    <row r="199" spans="1:5" ht="110.25">
      <c r="A199" s="45" t="s">
        <v>228</v>
      </c>
      <c r="B199" s="56">
        <v>756</v>
      </c>
      <c r="C199" s="18" t="s">
        <v>229</v>
      </c>
      <c r="D199" s="18"/>
      <c r="E199" s="19">
        <f>E204+E208+E200+E202+E206</f>
        <v>41926.49999999999</v>
      </c>
    </row>
    <row r="200" spans="1:5" ht="31.5">
      <c r="A200" s="45" t="s">
        <v>367</v>
      </c>
      <c r="B200" s="24">
        <v>756</v>
      </c>
      <c r="C200" s="18" t="s">
        <v>368</v>
      </c>
      <c r="D200" s="18"/>
      <c r="E200" s="68">
        <v>887</v>
      </c>
    </row>
    <row r="201" spans="1:5" ht="31.5">
      <c r="A201" s="30" t="s">
        <v>74</v>
      </c>
      <c r="B201" s="24">
        <v>756</v>
      </c>
      <c r="C201" s="18" t="s">
        <v>368</v>
      </c>
      <c r="D201" s="18" t="s">
        <v>62</v>
      </c>
      <c r="E201" s="68">
        <v>887</v>
      </c>
    </row>
    <row r="202" spans="1:5" ht="15.75">
      <c r="A202" s="45" t="s">
        <v>187</v>
      </c>
      <c r="B202" s="24">
        <v>756</v>
      </c>
      <c r="C202" s="18" t="s">
        <v>369</v>
      </c>
      <c r="D202" s="18"/>
      <c r="E202" s="68">
        <v>100</v>
      </c>
    </row>
    <row r="203" spans="1:5" ht="31.5">
      <c r="A203" s="30" t="s">
        <v>74</v>
      </c>
      <c r="B203" s="24">
        <v>756</v>
      </c>
      <c r="C203" s="18" t="s">
        <v>369</v>
      </c>
      <c r="D203" s="18" t="s">
        <v>62</v>
      </c>
      <c r="E203" s="68">
        <v>100</v>
      </c>
    </row>
    <row r="204" spans="1:5" ht="15.75">
      <c r="A204" s="5" t="s">
        <v>99</v>
      </c>
      <c r="B204" s="56">
        <v>756</v>
      </c>
      <c r="C204" s="18" t="s">
        <v>230</v>
      </c>
      <c r="D204" s="18"/>
      <c r="E204" s="19">
        <f>E205</f>
        <v>12798.3</v>
      </c>
    </row>
    <row r="205" spans="1:5" ht="31.5">
      <c r="A205" s="30" t="s">
        <v>74</v>
      </c>
      <c r="B205" s="56">
        <v>756</v>
      </c>
      <c r="C205" s="18" t="s">
        <v>230</v>
      </c>
      <c r="D205" s="18" t="s">
        <v>62</v>
      </c>
      <c r="E205" s="19">
        <v>12798.3</v>
      </c>
    </row>
    <row r="206" spans="1:5" ht="15.75">
      <c r="A206" s="30" t="s">
        <v>105</v>
      </c>
      <c r="B206" s="56">
        <v>756</v>
      </c>
      <c r="C206" s="18" t="s">
        <v>311</v>
      </c>
      <c r="D206" s="18"/>
      <c r="E206" s="19">
        <f>E207</f>
        <v>549.6</v>
      </c>
    </row>
    <row r="207" spans="1:5" ht="31.5">
      <c r="A207" s="30" t="s">
        <v>74</v>
      </c>
      <c r="B207" s="56">
        <v>756</v>
      </c>
      <c r="C207" s="18" t="s">
        <v>311</v>
      </c>
      <c r="D207" s="18" t="s">
        <v>62</v>
      </c>
      <c r="E207" s="19">
        <v>549.6</v>
      </c>
    </row>
    <row r="208" spans="1:5" ht="110.25">
      <c r="A208" s="42" t="s">
        <v>139</v>
      </c>
      <c r="B208" s="56">
        <v>756</v>
      </c>
      <c r="C208" s="18" t="s">
        <v>231</v>
      </c>
      <c r="D208" s="18"/>
      <c r="E208" s="19">
        <f>E209</f>
        <v>27591.6</v>
      </c>
    </row>
    <row r="209" spans="1:5" ht="31.5">
      <c r="A209" s="30" t="s">
        <v>74</v>
      </c>
      <c r="B209" s="56">
        <v>756</v>
      </c>
      <c r="C209" s="18" t="s">
        <v>231</v>
      </c>
      <c r="D209" s="18" t="s">
        <v>62</v>
      </c>
      <c r="E209" s="19">
        <v>27591.6</v>
      </c>
    </row>
    <row r="210" spans="1:5" ht="47.25">
      <c r="A210" s="11" t="s">
        <v>3</v>
      </c>
      <c r="B210" s="55">
        <v>756</v>
      </c>
      <c r="C210" s="22" t="s">
        <v>15</v>
      </c>
      <c r="D210" s="18"/>
      <c r="E210" s="31">
        <f>+E211+E220+E229+E244+E251+E256+E261+E266</f>
        <v>162660.3</v>
      </c>
    </row>
    <row r="211" spans="1:5" ht="30">
      <c r="A211" s="46" t="s">
        <v>232</v>
      </c>
      <c r="B211" s="56">
        <v>756</v>
      </c>
      <c r="C211" s="32">
        <v>1810000000</v>
      </c>
      <c r="D211" s="32"/>
      <c r="E211" s="33">
        <f>E212+E216+E214+E218</f>
        <v>37340.4</v>
      </c>
    </row>
    <row r="212" spans="1:5" ht="15.75">
      <c r="A212" s="30" t="s">
        <v>101</v>
      </c>
      <c r="B212" s="56">
        <v>756</v>
      </c>
      <c r="C212" s="32">
        <v>1810044290</v>
      </c>
      <c r="D212" s="32"/>
      <c r="E212" s="33">
        <f>E213</f>
        <v>7130</v>
      </c>
    </row>
    <row r="213" spans="1:5" ht="31.5">
      <c r="A213" s="30" t="s">
        <v>74</v>
      </c>
      <c r="B213" s="56">
        <v>756</v>
      </c>
      <c r="C213" s="32">
        <v>1810044290</v>
      </c>
      <c r="D213" s="32">
        <v>600</v>
      </c>
      <c r="E213" s="33">
        <v>7130</v>
      </c>
    </row>
    <row r="214" spans="1:5" ht="15.75" customHeight="1">
      <c r="A214" s="30" t="s">
        <v>119</v>
      </c>
      <c r="B214" s="56">
        <v>756</v>
      </c>
      <c r="C214" s="32" t="s">
        <v>312</v>
      </c>
      <c r="D214" s="32"/>
      <c r="E214" s="33">
        <v>2048</v>
      </c>
    </row>
    <row r="215" spans="1:5" ht="31.5">
      <c r="A215" s="30" t="s">
        <v>74</v>
      </c>
      <c r="B215" s="56">
        <v>756</v>
      </c>
      <c r="C215" s="32" t="s">
        <v>312</v>
      </c>
      <c r="D215" s="32">
        <v>600</v>
      </c>
      <c r="E215" s="33">
        <v>2048</v>
      </c>
    </row>
    <row r="216" spans="1:5" ht="110.25">
      <c r="A216" s="42" t="s">
        <v>139</v>
      </c>
      <c r="B216" s="56">
        <v>756</v>
      </c>
      <c r="C216" s="32" t="s">
        <v>233</v>
      </c>
      <c r="D216" s="32"/>
      <c r="E216" s="33">
        <f>E217</f>
        <v>28041</v>
      </c>
    </row>
    <row r="217" spans="1:5" ht="31.5">
      <c r="A217" s="30" t="s">
        <v>74</v>
      </c>
      <c r="B217" s="56">
        <v>756</v>
      </c>
      <c r="C217" s="32" t="s">
        <v>233</v>
      </c>
      <c r="D217" s="32">
        <v>600</v>
      </c>
      <c r="E217" s="33">
        <v>28041</v>
      </c>
    </row>
    <row r="218" spans="1:5" ht="15.75">
      <c r="A218" s="30" t="s">
        <v>371</v>
      </c>
      <c r="B218" s="56">
        <v>756</v>
      </c>
      <c r="C218" s="32" t="s">
        <v>370</v>
      </c>
      <c r="D218" s="32"/>
      <c r="E218" s="33">
        <v>121.4</v>
      </c>
    </row>
    <row r="219" spans="1:5" ht="31.5">
      <c r="A219" s="30" t="s">
        <v>74</v>
      </c>
      <c r="B219" s="56">
        <v>756</v>
      </c>
      <c r="C219" s="32" t="s">
        <v>370</v>
      </c>
      <c r="D219" s="32">
        <v>600</v>
      </c>
      <c r="E219" s="33">
        <v>121.4</v>
      </c>
    </row>
    <row r="220" spans="1:5" ht="47.25">
      <c r="A220" s="53" t="s">
        <v>234</v>
      </c>
      <c r="B220" s="55">
        <v>756</v>
      </c>
      <c r="C220" s="77">
        <v>1820000000</v>
      </c>
      <c r="D220" s="77"/>
      <c r="E220" s="31">
        <f>E221+E227+E224</f>
        <v>46948.6</v>
      </c>
    </row>
    <row r="221" spans="1:5" ht="15.75">
      <c r="A221" s="30" t="s">
        <v>99</v>
      </c>
      <c r="B221" s="56">
        <v>756</v>
      </c>
      <c r="C221" s="32">
        <v>1820004090</v>
      </c>
      <c r="D221" s="32"/>
      <c r="E221" s="33">
        <f>E222+E223</f>
        <v>19842.3</v>
      </c>
    </row>
    <row r="222" spans="1:5" ht="31.5">
      <c r="A222" s="30" t="s">
        <v>1</v>
      </c>
      <c r="B222" s="56">
        <v>756</v>
      </c>
      <c r="C222" s="32">
        <v>18200044090</v>
      </c>
      <c r="D222" s="32">
        <v>200</v>
      </c>
      <c r="E222" s="33">
        <v>5865.9</v>
      </c>
    </row>
    <row r="223" spans="1:5" ht="31.5">
      <c r="A223" s="30" t="s">
        <v>74</v>
      </c>
      <c r="B223" s="56">
        <v>756</v>
      </c>
      <c r="C223" s="32">
        <v>1820044090</v>
      </c>
      <c r="D223" s="32">
        <v>600</v>
      </c>
      <c r="E223" s="33">
        <v>13976.4</v>
      </c>
    </row>
    <row r="224" spans="1:5" ht="15.75">
      <c r="A224" s="30" t="s">
        <v>105</v>
      </c>
      <c r="B224" s="56">
        <v>756</v>
      </c>
      <c r="C224" s="32">
        <v>1820045870</v>
      </c>
      <c r="D224" s="32"/>
      <c r="E224" s="33">
        <f>E225+E226</f>
        <v>1641.6</v>
      </c>
    </row>
    <row r="225" spans="1:5" ht="31.5">
      <c r="A225" s="30" t="s">
        <v>1</v>
      </c>
      <c r="B225" s="56">
        <v>756</v>
      </c>
      <c r="C225" s="32">
        <v>1820045870</v>
      </c>
      <c r="D225" s="32">
        <v>200</v>
      </c>
      <c r="E225" s="33">
        <v>637.8</v>
      </c>
    </row>
    <row r="226" spans="1:5" ht="31.5">
      <c r="A226" s="30" t="s">
        <v>74</v>
      </c>
      <c r="B226" s="56">
        <v>756</v>
      </c>
      <c r="C226" s="32">
        <v>1820045870</v>
      </c>
      <c r="D226" s="32">
        <v>600</v>
      </c>
      <c r="E226" s="33">
        <v>1003.8</v>
      </c>
    </row>
    <row r="227" spans="1:5" ht="110.25">
      <c r="A227" s="42" t="s">
        <v>139</v>
      </c>
      <c r="B227" s="56">
        <v>756</v>
      </c>
      <c r="C227" s="32" t="s">
        <v>235</v>
      </c>
      <c r="D227" s="32"/>
      <c r="E227" s="33">
        <f>E228</f>
        <v>25464.7</v>
      </c>
    </row>
    <row r="228" spans="1:5" ht="31.5">
      <c r="A228" s="30" t="s">
        <v>74</v>
      </c>
      <c r="B228" s="56">
        <v>756</v>
      </c>
      <c r="C228" s="32" t="s">
        <v>235</v>
      </c>
      <c r="D228" s="32">
        <v>600</v>
      </c>
      <c r="E228" s="33">
        <v>25464.7</v>
      </c>
    </row>
    <row r="229" spans="1:5" ht="31.5">
      <c r="A229" s="53" t="s">
        <v>236</v>
      </c>
      <c r="B229" s="55">
        <v>756</v>
      </c>
      <c r="C229" s="77">
        <v>1830000000</v>
      </c>
      <c r="D229" s="77"/>
      <c r="E229" s="31">
        <f>E230+E236+E232+E238+E240+E242+E234</f>
        <v>10987.299999999997</v>
      </c>
    </row>
    <row r="230" spans="1:5" ht="15.75">
      <c r="A230" s="30" t="s">
        <v>99</v>
      </c>
      <c r="B230" s="56">
        <v>756</v>
      </c>
      <c r="C230" s="32">
        <v>1830044090</v>
      </c>
      <c r="D230" s="32"/>
      <c r="E230" s="33">
        <f>E231</f>
        <v>5434.6</v>
      </c>
    </row>
    <row r="231" spans="1:5" ht="27" customHeight="1">
      <c r="A231" s="30" t="s">
        <v>74</v>
      </c>
      <c r="B231" s="56">
        <v>756</v>
      </c>
      <c r="C231" s="32">
        <v>1830044090</v>
      </c>
      <c r="D231" s="32">
        <v>600</v>
      </c>
      <c r="E231" s="33">
        <v>5434.6</v>
      </c>
    </row>
    <row r="232" spans="1:5" ht="15.75" hidden="1">
      <c r="A232" s="30"/>
      <c r="B232" s="56"/>
      <c r="C232" s="32"/>
      <c r="D232" s="32"/>
      <c r="E232" s="33"/>
    </row>
    <row r="233" spans="1:5" ht="15.75" hidden="1">
      <c r="A233" s="30"/>
      <c r="B233" s="56"/>
      <c r="C233" s="32"/>
      <c r="D233" s="32"/>
      <c r="E233" s="33"/>
    </row>
    <row r="234" spans="1:5" ht="15.75">
      <c r="A234" s="30" t="s">
        <v>105</v>
      </c>
      <c r="B234" s="65">
        <v>756</v>
      </c>
      <c r="C234" s="32">
        <v>1830045870</v>
      </c>
      <c r="D234" s="32"/>
      <c r="E234" s="33">
        <f>E235</f>
        <v>284</v>
      </c>
    </row>
    <row r="235" spans="1:5" ht="31.5">
      <c r="A235" s="30" t="s">
        <v>74</v>
      </c>
      <c r="B235" s="65">
        <v>756</v>
      </c>
      <c r="C235" s="32">
        <v>1830045870</v>
      </c>
      <c r="D235" s="32">
        <v>600</v>
      </c>
      <c r="E235" s="33">
        <v>284</v>
      </c>
    </row>
    <row r="236" spans="1:5" ht="110.25">
      <c r="A236" s="42" t="s">
        <v>139</v>
      </c>
      <c r="B236" s="56">
        <v>756</v>
      </c>
      <c r="C236" s="32" t="s">
        <v>237</v>
      </c>
      <c r="D236" s="32"/>
      <c r="E236" s="33">
        <f>E237</f>
        <v>4637.7</v>
      </c>
    </row>
    <row r="237" spans="1:5" ht="31.5">
      <c r="A237" s="30" t="s">
        <v>74</v>
      </c>
      <c r="B237" s="56">
        <v>756</v>
      </c>
      <c r="C237" s="32" t="s">
        <v>237</v>
      </c>
      <c r="D237" s="32">
        <v>600</v>
      </c>
      <c r="E237" s="33">
        <v>4637.7</v>
      </c>
    </row>
    <row r="238" spans="1:5" ht="47.25">
      <c r="A238" s="30" t="s">
        <v>343</v>
      </c>
      <c r="B238" s="24">
        <v>756</v>
      </c>
      <c r="C238" s="32" t="s">
        <v>372</v>
      </c>
      <c r="D238" s="32"/>
      <c r="E238" s="33">
        <v>517.8</v>
      </c>
    </row>
    <row r="239" spans="1:5" ht="31.5">
      <c r="A239" s="30" t="s">
        <v>74</v>
      </c>
      <c r="B239" s="24">
        <v>756</v>
      </c>
      <c r="C239" s="32" t="s">
        <v>372</v>
      </c>
      <c r="D239" s="32">
        <v>600</v>
      </c>
      <c r="E239" s="33">
        <v>517.8</v>
      </c>
    </row>
    <row r="240" spans="1:5" ht="63">
      <c r="A240" s="30" t="s">
        <v>373</v>
      </c>
      <c r="B240" s="24">
        <v>756</v>
      </c>
      <c r="C240" s="32" t="s">
        <v>374</v>
      </c>
      <c r="D240" s="32"/>
      <c r="E240" s="33">
        <v>67.8</v>
      </c>
    </row>
    <row r="241" spans="1:5" ht="31.5">
      <c r="A241" s="30" t="s">
        <v>74</v>
      </c>
      <c r="B241" s="24">
        <v>756</v>
      </c>
      <c r="C241" s="32" t="s">
        <v>374</v>
      </c>
      <c r="D241" s="32">
        <v>600</v>
      </c>
      <c r="E241" s="33">
        <v>67.8</v>
      </c>
    </row>
    <row r="242" spans="1:5" ht="63">
      <c r="A242" s="30" t="s">
        <v>361</v>
      </c>
      <c r="B242" s="24">
        <v>756</v>
      </c>
      <c r="C242" s="32" t="s">
        <v>375</v>
      </c>
      <c r="D242" s="32"/>
      <c r="E242" s="33">
        <f>E243</f>
        <v>45.4</v>
      </c>
    </row>
    <row r="243" spans="1:5" ht="31.5">
      <c r="A243" s="30" t="s">
        <v>74</v>
      </c>
      <c r="B243" s="24">
        <v>756</v>
      </c>
      <c r="C243" s="32" t="s">
        <v>375</v>
      </c>
      <c r="D243" s="32">
        <v>600</v>
      </c>
      <c r="E243" s="33">
        <v>45.4</v>
      </c>
    </row>
    <row r="244" spans="1:5" ht="31.5">
      <c r="A244" s="53" t="s">
        <v>238</v>
      </c>
      <c r="B244" s="55">
        <v>756</v>
      </c>
      <c r="C244" s="77">
        <v>1840000000</v>
      </c>
      <c r="D244" s="77"/>
      <c r="E244" s="31">
        <f>E245+E249+E247</f>
        <v>10533.599999999999</v>
      </c>
    </row>
    <row r="245" spans="1:5" ht="15.75">
      <c r="A245" s="30" t="s">
        <v>100</v>
      </c>
      <c r="B245" s="56">
        <v>756</v>
      </c>
      <c r="C245" s="32">
        <v>1840044190</v>
      </c>
      <c r="D245" s="32"/>
      <c r="E245" s="33">
        <f>E246</f>
        <v>2889.7</v>
      </c>
    </row>
    <row r="246" spans="1:5" ht="31.5">
      <c r="A246" s="30" t="s">
        <v>74</v>
      </c>
      <c r="B246" s="56">
        <v>756</v>
      </c>
      <c r="C246" s="32">
        <v>1840044190</v>
      </c>
      <c r="D246" s="32">
        <v>600</v>
      </c>
      <c r="E246" s="33">
        <v>2889.7</v>
      </c>
    </row>
    <row r="247" spans="1:5" ht="15.75">
      <c r="A247" s="30" t="s">
        <v>105</v>
      </c>
      <c r="B247" s="56">
        <v>756</v>
      </c>
      <c r="C247" s="32">
        <v>1820045870</v>
      </c>
      <c r="D247" s="32"/>
      <c r="E247" s="33">
        <v>125</v>
      </c>
    </row>
    <row r="248" spans="1:5" ht="31.5">
      <c r="A248" s="30" t="s">
        <v>74</v>
      </c>
      <c r="B248" s="56">
        <v>756</v>
      </c>
      <c r="C248" s="32">
        <v>1820045870</v>
      </c>
      <c r="D248" s="32">
        <v>600</v>
      </c>
      <c r="E248" s="33">
        <v>125</v>
      </c>
    </row>
    <row r="249" spans="1:5" ht="110.25">
      <c r="A249" s="42" t="s">
        <v>139</v>
      </c>
      <c r="B249" s="56">
        <v>756</v>
      </c>
      <c r="C249" s="32" t="s">
        <v>239</v>
      </c>
      <c r="D249" s="32"/>
      <c r="E249" s="33">
        <f>E250</f>
        <v>7518.9</v>
      </c>
    </row>
    <row r="250" spans="1:5" ht="31.5">
      <c r="A250" s="30" t="s">
        <v>74</v>
      </c>
      <c r="B250" s="56">
        <v>756</v>
      </c>
      <c r="C250" s="32" t="s">
        <v>239</v>
      </c>
      <c r="D250" s="32">
        <v>600</v>
      </c>
      <c r="E250" s="33">
        <v>7518.9</v>
      </c>
    </row>
    <row r="251" spans="1:5" ht="31.5">
      <c r="A251" s="53" t="s">
        <v>153</v>
      </c>
      <c r="B251" s="55">
        <v>756</v>
      </c>
      <c r="C251" s="15" t="s">
        <v>154</v>
      </c>
      <c r="D251" s="15"/>
      <c r="E251" s="16">
        <f>E252+E254</f>
        <v>31167.4</v>
      </c>
    </row>
    <row r="252" spans="1:5" ht="15.75">
      <c r="A252" s="20" t="s">
        <v>34</v>
      </c>
      <c r="B252" s="56">
        <v>756</v>
      </c>
      <c r="C252" s="4" t="s">
        <v>217</v>
      </c>
      <c r="D252" s="4"/>
      <c r="E252" s="21">
        <f>E253</f>
        <v>9584.5</v>
      </c>
    </row>
    <row r="253" spans="1:5" ht="31.5">
      <c r="A253" s="20" t="s">
        <v>74</v>
      </c>
      <c r="B253" s="56">
        <v>756</v>
      </c>
      <c r="C253" s="4" t="s">
        <v>217</v>
      </c>
      <c r="D253" s="4" t="s">
        <v>62</v>
      </c>
      <c r="E253" s="21">
        <v>9584.5</v>
      </c>
    </row>
    <row r="254" spans="1:5" ht="63">
      <c r="A254" s="20" t="s">
        <v>137</v>
      </c>
      <c r="B254" s="56">
        <v>756</v>
      </c>
      <c r="C254" s="18" t="s">
        <v>218</v>
      </c>
      <c r="D254" s="4"/>
      <c r="E254" s="21">
        <f>E255</f>
        <v>21582.9</v>
      </c>
    </row>
    <row r="255" spans="1:5" ht="31.5">
      <c r="A255" s="20" t="s">
        <v>74</v>
      </c>
      <c r="B255" s="56">
        <v>756</v>
      </c>
      <c r="C255" s="18" t="s">
        <v>218</v>
      </c>
      <c r="D255" s="4" t="s">
        <v>62</v>
      </c>
      <c r="E255" s="21">
        <v>21582.9</v>
      </c>
    </row>
    <row r="256" spans="1:5" ht="47.25">
      <c r="A256" s="78" t="s">
        <v>240</v>
      </c>
      <c r="B256" s="55">
        <v>756</v>
      </c>
      <c r="C256" s="43">
        <v>1860000000</v>
      </c>
      <c r="D256" s="77"/>
      <c r="E256" s="31">
        <f>E257+E259</f>
        <v>9850.1</v>
      </c>
    </row>
    <row r="257" spans="1:5" ht="31.5">
      <c r="A257" s="30" t="s">
        <v>28</v>
      </c>
      <c r="B257" s="56">
        <v>756</v>
      </c>
      <c r="C257" s="32">
        <v>1860044100</v>
      </c>
      <c r="D257" s="32"/>
      <c r="E257" s="33">
        <f>E258</f>
        <v>1704</v>
      </c>
    </row>
    <row r="258" spans="1:5" ht="31.5">
      <c r="A258" s="30" t="s">
        <v>74</v>
      </c>
      <c r="B258" s="56">
        <v>756</v>
      </c>
      <c r="C258" s="32">
        <v>1860044100</v>
      </c>
      <c r="D258" s="32">
        <v>600</v>
      </c>
      <c r="E258" s="33">
        <v>1704</v>
      </c>
    </row>
    <row r="259" spans="1:5" ht="110.25">
      <c r="A259" s="42" t="s">
        <v>139</v>
      </c>
      <c r="B259" s="56">
        <v>756</v>
      </c>
      <c r="C259" s="32" t="s">
        <v>241</v>
      </c>
      <c r="D259" s="32"/>
      <c r="E259" s="33">
        <f>E260</f>
        <v>8146.1</v>
      </c>
    </row>
    <row r="260" spans="1:5" ht="31.5">
      <c r="A260" s="30" t="s">
        <v>74</v>
      </c>
      <c r="B260" s="56">
        <v>756</v>
      </c>
      <c r="C260" s="32" t="s">
        <v>241</v>
      </c>
      <c r="D260" s="32">
        <v>600</v>
      </c>
      <c r="E260" s="33">
        <v>8146.1</v>
      </c>
    </row>
    <row r="261" spans="1:5" ht="31.5">
      <c r="A261" s="53" t="s">
        <v>242</v>
      </c>
      <c r="B261" s="55">
        <v>756</v>
      </c>
      <c r="C261" s="77">
        <v>1870000000</v>
      </c>
      <c r="D261" s="77"/>
      <c r="E261" s="31">
        <f>E262</f>
        <v>14932.6</v>
      </c>
    </row>
    <row r="262" spans="1:5" ht="31.5">
      <c r="A262" s="30" t="s">
        <v>140</v>
      </c>
      <c r="B262" s="56">
        <v>756</v>
      </c>
      <c r="C262" s="32">
        <v>1870045290</v>
      </c>
      <c r="D262" s="32"/>
      <c r="E262" s="33">
        <f>E263+E264+E265</f>
        <v>14932.6</v>
      </c>
    </row>
    <row r="263" spans="1:5" ht="78.75">
      <c r="A263" s="30" t="s">
        <v>58</v>
      </c>
      <c r="B263" s="56">
        <v>756</v>
      </c>
      <c r="C263" s="32">
        <v>1870045290</v>
      </c>
      <c r="D263" s="32">
        <v>100</v>
      </c>
      <c r="E263" s="33">
        <v>13353.6</v>
      </c>
    </row>
    <row r="264" spans="1:5" ht="31.5">
      <c r="A264" s="30" t="s">
        <v>1</v>
      </c>
      <c r="B264" s="56">
        <v>756</v>
      </c>
      <c r="C264" s="32">
        <v>1870045290</v>
      </c>
      <c r="D264" s="32">
        <v>200</v>
      </c>
      <c r="E264" s="33">
        <v>1577.4</v>
      </c>
    </row>
    <row r="265" spans="1:5" ht="15.75">
      <c r="A265" s="30" t="s">
        <v>60</v>
      </c>
      <c r="B265" s="56">
        <v>756</v>
      </c>
      <c r="C265" s="32">
        <v>1870045290</v>
      </c>
      <c r="D265" s="32">
        <v>800</v>
      </c>
      <c r="E265" s="21">
        <v>1.6</v>
      </c>
    </row>
    <row r="266" spans="1:5" ht="63">
      <c r="A266" s="30" t="s">
        <v>340</v>
      </c>
      <c r="B266" s="56">
        <v>756</v>
      </c>
      <c r="C266" s="32">
        <v>1880072580</v>
      </c>
      <c r="D266" s="32"/>
      <c r="E266" s="21">
        <v>900.3</v>
      </c>
    </row>
    <row r="267" spans="1:5" ht="31.5">
      <c r="A267" s="30" t="s">
        <v>74</v>
      </c>
      <c r="B267" s="56">
        <v>756</v>
      </c>
      <c r="C267" s="32">
        <v>1880072580</v>
      </c>
      <c r="D267" s="32">
        <v>600</v>
      </c>
      <c r="E267" s="21">
        <v>900.3</v>
      </c>
    </row>
    <row r="268" spans="1:5" ht="47.25">
      <c r="A268" s="11" t="s">
        <v>92</v>
      </c>
      <c r="B268" s="55">
        <v>756</v>
      </c>
      <c r="C268" s="22" t="s">
        <v>26</v>
      </c>
      <c r="D268" s="22"/>
      <c r="E268" s="23">
        <f>E269+E272+E275+E276</f>
        <v>42857.5</v>
      </c>
    </row>
    <row r="269" spans="1:5" ht="15.75">
      <c r="A269" s="20" t="s">
        <v>279</v>
      </c>
      <c r="B269" s="56">
        <v>756</v>
      </c>
      <c r="C269" s="4" t="s">
        <v>257</v>
      </c>
      <c r="D269" s="4"/>
      <c r="E269" s="21">
        <f>E270+E271</f>
        <v>871.4000000000001</v>
      </c>
    </row>
    <row r="270" spans="1:5" ht="15.75">
      <c r="A270" s="20"/>
      <c r="B270" s="56">
        <v>756</v>
      </c>
      <c r="C270" s="4" t="s">
        <v>257</v>
      </c>
      <c r="D270" s="4" t="s">
        <v>53</v>
      </c>
      <c r="E270" s="66">
        <v>567.1</v>
      </c>
    </row>
    <row r="271" spans="1:5" ht="31.5">
      <c r="A271" s="20" t="s">
        <v>59</v>
      </c>
      <c r="B271" s="56">
        <v>756</v>
      </c>
      <c r="C271" s="4" t="s">
        <v>257</v>
      </c>
      <c r="D271" s="4" t="s">
        <v>54</v>
      </c>
      <c r="E271" s="66">
        <v>304.3</v>
      </c>
    </row>
    <row r="272" spans="1:5" ht="15.75">
      <c r="A272" s="20" t="s">
        <v>280</v>
      </c>
      <c r="B272" s="56">
        <v>756</v>
      </c>
      <c r="C272" s="4" t="s">
        <v>258</v>
      </c>
      <c r="D272" s="4"/>
      <c r="E272" s="21">
        <f>E273</f>
        <v>39391.1</v>
      </c>
    </row>
    <row r="273" spans="1:5" ht="31.5">
      <c r="A273" s="20" t="s">
        <v>74</v>
      </c>
      <c r="B273" s="56">
        <v>756</v>
      </c>
      <c r="C273" s="4" t="s">
        <v>258</v>
      </c>
      <c r="D273" s="4" t="s">
        <v>62</v>
      </c>
      <c r="E273" s="21">
        <v>39391.1</v>
      </c>
    </row>
    <row r="274" spans="1:5" ht="63">
      <c r="A274" s="20" t="s">
        <v>340</v>
      </c>
      <c r="B274" s="56">
        <v>756</v>
      </c>
      <c r="C274" s="4" t="s">
        <v>313</v>
      </c>
      <c r="D274" s="4"/>
      <c r="E274" s="21">
        <v>1911.3</v>
      </c>
    </row>
    <row r="275" spans="1:5" ht="31.5">
      <c r="A275" s="30" t="s">
        <v>74</v>
      </c>
      <c r="B275" s="56">
        <v>756</v>
      </c>
      <c r="C275" s="4" t="s">
        <v>313</v>
      </c>
      <c r="D275" s="4" t="s">
        <v>62</v>
      </c>
      <c r="E275" s="21">
        <v>1911.3</v>
      </c>
    </row>
    <row r="276" spans="1:5" ht="94.5">
      <c r="A276" s="20" t="s">
        <v>378</v>
      </c>
      <c r="B276" s="65">
        <v>756</v>
      </c>
      <c r="C276" s="4" t="s">
        <v>379</v>
      </c>
      <c r="D276" s="4"/>
      <c r="E276" s="21">
        <v>683.7</v>
      </c>
    </row>
    <row r="277" spans="1:5" ht="31.5">
      <c r="A277" s="20" t="s">
        <v>74</v>
      </c>
      <c r="B277" s="65">
        <v>756</v>
      </c>
      <c r="C277" s="4" t="s">
        <v>379</v>
      </c>
      <c r="D277" s="4" t="s">
        <v>62</v>
      </c>
      <c r="E277" s="21">
        <v>683.7</v>
      </c>
    </row>
    <row r="278" spans="1:5" ht="31.5">
      <c r="A278" s="53" t="s">
        <v>300</v>
      </c>
      <c r="B278" s="55">
        <v>775</v>
      </c>
      <c r="C278" s="43"/>
      <c r="D278" s="43"/>
      <c r="E278" s="16">
        <f>E279</f>
        <v>1323988.5999999994</v>
      </c>
    </row>
    <row r="279" spans="1:5" ht="67.5" customHeight="1">
      <c r="A279" s="27" t="s">
        <v>31</v>
      </c>
      <c r="B279" s="55">
        <v>775</v>
      </c>
      <c r="C279" s="22" t="s">
        <v>16</v>
      </c>
      <c r="D279" s="22"/>
      <c r="E279" s="23">
        <f>E280+E301+E346+E354+E361+E366</f>
        <v>1323988.5999999994</v>
      </c>
    </row>
    <row r="280" spans="1:5" ht="47.25">
      <c r="A280" s="20" t="s">
        <v>32</v>
      </c>
      <c r="B280" s="10">
        <v>775</v>
      </c>
      <c r="C280" s="4" t="s">
        <v>21</v>
      </c>
      <c r="D280" s="4"/>
      <c r="E280" s="21">
        <f>E287+E291+E293+E295+E297+E299+E289+E282+E283+E285</f>
        <v>489886</v>
      </c>
    </row>
    <row r="281" spans="1:5" ht="31.5">
      <c r="A281" s="20" t="s">
        <v>331</v>
      </c>
      <c r="B281" s="10">
        <v>775</v>
      </c>
      <c r="C281" s="4" t="s">
        <v>337</v>
      </c>
      <c r="D281" s="4"/>
      <c r="E281" s="21">
        <f>E282</f>
        <v>932.6</v>
      </c>
    </row>
    <row r="282" spans="1:5" ht="31.5">
      <c r="A282" s="20" t="s">
        <v>74</v>
      </c>
      <c r="B282" s="10">
        <v>775</v>
      </c>
      <c r="C282" s="4" t="s">
        <v>337</v>
      </c>
      <c r="D282" s="4" t="s">
        <v>62</v>
      </c>
      <c r="E282" s="21">
        <v>932.6</v>
      </c>
    </row>
    <row r="283" spans="1:5" ht="63">
      <c r="A283" s="20" t="s">
        <v>119</v>
      </c>
      <c r="B283" s="10">
        <v>775</v>
      </c>
      <c r="C283" s="4" t="s">
        <v>356</v>
      </c>
      <c r="D283" s="4"/>
      <c r="E283" s="21">
        <v>170</v>
      </c>
    </row>
    <row r="284" spans="1:5" ht="31.5">
      <c r="A284" s="20" t="s">
        <v>74</v>
      </c>
      <c r="B284" s="10">
        <v>775</v>
      </c>
      <c r="C284" s="4" t="s">
        <v>356</v>
      </c>
      <c r="D284" s="4" t="s">
        <v>62</v>
      </c>
      <c r="E284" s="21">
        <v>170</v>
      </c>
    </row>
    <row r="285" spans="1:5" ht="31.5">
      <c r="A285" s="20" t="s">
        <v>358</v>
      </c>
      <c r="B285" s="10">
        <v>775</v>
      </c>
      <c r="C285" s="4" t="s">
        <v>357</v>
      </c>
      <c r="D285" s="4"/>
      <c r="E285" s="21">
        <v>1277.1</v>
      </c>
    </row>
    <row r="286" spans="1:5" ht="31.5">
      <c r="A286" s="20" t="s">
        <v>74</v>
      </c>
      <c r="B286" s="10">
        <v>775</v>
      </c>
      <c r="C286" s="4" t="s">
        <v>357</v>
      </c>
      <c r="D286" s="4" t="s">
        <v>62</v>
      </c>
      <c r="E286" s="21">
        <v>1277.1</v>
      </c>
    </row>
    <row r="287" spans="1:5" ht="15.75">
      <c r="A287" s="20" t="s">
        <v>33</v>
      </c>
      <c r="B287" s="10">
        <v>775</v>
      </c>
      <c r="C287" s="4" t="s">
        <v>203</v>
      </c>
      <c r="D287" s="4"/>
      <c r="E287" s="21">
        <f>E288</f>
        <v>120169.4</v>
      </c>
    </row>
    <row r="288" spans="1:5" ht="31.5">
      <c r="A288" s="20" t="s">
        <v>74</v>
      </c>
      <c r="B288" s="10">
        <v>775</v>
      </c>
      <c r="C288" s="4" t="s">
        <v>203</v>
      </c>
      <c r="D288" s="4" t="s">
        <v>62</v>
      </c>
      <c r="E288" s="21">
        <v>120169.4</v>
      </c>
    </row>
    <row r="289" spans="1:5" ht="48.75" customHeight="1">
      <c r="A289" s="20" t="s">
        <v>315</v>
      </c>
      <c r="B289" s="10">
        <v>775</v>
      </c>
      <c r="C289" s="4" t="s">
        <v>314</v>
      </c>
      <c r="D289" s="4"/>
      <c r="E289" s="21">
        <f>E290</f>
        <v>6097.1</v>
      </c>
    </row>
    <row r="290" spans="1:5" ht="31.5">
      <c r="A290" s="20" t="s">
        <v>74</v>
      </c>
      <c r="B290" s="10">
        <v>775</v>
      </c>
      <c r="C290" s="4" t="s">
        <v>314</v>
      </c>
      <c r="D290" s="4" t="s">
        <v>62</v>
      </c>
      <c r="E290" s="21">
        <v>6097.1</v>
      </c>
    </row>
    <row r="291" spans="1:5" ht="63">
      <c r="A291" s="20" t="s">
        <v>83</v>
      </c>
      <c r="B291" s="10">
        <v>775</v>
      </c>
      <c r="C291" s="4" t="s">
        <v>247</v>
      </c>
      <c r="D291" s="4"/>
      <c r="E291" s="21">
        <f>E292</f>
        <v>20984.1</v>
      </c>
    </row>
    <row r="292" spans="1:5" ht="31.5">
      <c r="A292" s="20" t="s">
        <v>74</v>
      </c>
      <c r="B292" s="10">
        <v>775</v>
      </c>
      <c r="C292" s="4" t="s">
        <v>247</v>
      </c>
      <c r="D292" s="4" t="s">
        <v>62</v>
      </c>
      <c r="E292" s="21">
        <v>20984.1</v>
      </c>
    </row>
    <row r="293" spans="1:5" ht="78.75">
      <c r="A293" s="28" t="s">
        <v>128</v>
      </c>
      <c r="B293" s="10">
        <v>775</v>
      </c>
      <c r="C293" s="4" t="s">
        <v>204</v>
      </c>
      <c r="D293" s="4"/>
      <c r="E293" s="21">
        <f>E294</f>
        <v>246987.2</v>
      </c>
    </row>
    <row r="294" spans="1:5" ht="31.5">
      <c r="A294" s="20" t="s">
        <v>74</v>
      </c>
      <c r="B294" s="10">
        <v>775</v>
      </c>
      <c r="C294" s="4" t="s">
        <v>204</v>
      </c>
      <c r="D294" s="4" t="s">
        <v>62</v>
      </c>
      <c r="E294" s="21">
        <v>246987.2</v>
      </c>
    </row>
    <row r="295" spans="1:5" ht="94.5">
      <c r="A295" s="28" t="s">
        <v>129</v>
      </c>
      <c r="B295" s="10">
        <v>775</v>
      </c>
      <c r="C295" s="4" t="s">
        <v>205</v>
      </c>
      <c r="D295" s="4"/>
      <c r="E295" s="21">
        <v>2842.4</v>
      </c>
    </row>
    <row r="296" spans="1:5" ht="31.5">
      <c r="A296" s="20" t="s">
        <v>74</v>
      </c>
      <c r="B296" s="10">
        <v>775</v>
      </c>
      <c r="C296" s="4" t="s">
        <v>205</v>
      </c>
      <c r="D296" s="4" t="s">
        <v>62</v>
      </c>
      <c r="E296" s="21">
        <v>2842.4</v>
      </c>
    </row>
    <row r="297" spans="1:5" ht="94.5">
      <c r="A297" s="28" t="s">
        <v>130</v>
      </c>
      <c r="B297" s="10">
        <v>775</v>
      </c>
      <c r="C297" s="4" t="s">
        <v>206</v>
      </c>
      <c r="D297" s="4"/>
      <c r="E297" s="21">
        <f>E298</f>
        <v>89429.6</v>
      </c>
    </row>
    <row r="298" spans="1:5" ht="31.5">
      <c r="A298" s="20" t="s">
        <v>74</v>
      </c>
      <c r="B298" s="10">
        <v>775</v>
      </c>
      <c r="C298" s="4" t="s">
        <v>206</v>
      </c>
      <c r="D298" s="4" t="s">
        <v>62</v>
      </c>
      <c r="E298" s="21">
        <v>89429.6</v>
      </c>
    </row>
    <row r="299" spans="1:5" ht="126">
      <c r="A299" s="28" t="s">
        <v>131</v>
      </c>
      <c r="B299" s="10">
        <v>775</v>
      </c>
      <c r="C299" s="4" t="s">
        <v>207</v>
      </c>
      <c r="D299" s="4"/>
      <c r="E299" s="21">
        <f>E300</f>
        <v>996.5</v>
      </c>
    </row>
    <row r="300" spans="1:5" ht="31.5">
      <c r="A300" s="20" t="s">
        <v>74</v>
      </c>
      <c r="B300" s="10">
        <v>775</v>
      </c>
      <c r="C300" s="4" t="s">
        <v>207</v>
      </c>
      <c r="D300" s="4" t="s">
        <v>62</v>
      </c>
      <c r="E300" s="21">
        <v>996.5</v>
      </c>
    </row>
    <row r="301" spans="1:5" ht="47.25">
      <c r="A301" s="14" t="s">
        <v>85</v>
      </c>
      <c r="B301" s="55">
        <v>775</v>
      </c>
      <c r="C301" s="15" t="s">
        <v>22</v>
      </c>
      <c r="D301" s="15"/>
      <c r="E301" s="16">
        <f>E302+E306+E308+E324+E326+E328+E330+E332+E334+E336+E322+E342++E338+E340+E311+E316+E318+E320+E313+E344</f>
        <v>701390.1999999998</v>
      </c>
    </row>
    <row r="302" spans="1:5" ht="31.5">
      <c r="A302" s="20" t="s">
        <v>132</v>
      </c>
      <c r="B302" s="10">
        <v>775</v>
      </c>
      <c r="C302" s="4" t="s">
        <v>14</v>
      </c>
      <c r="D302" s="4"/>
      <c r="E302" s="19">
        <f>E303+E305+E304</f>
        <v>181202.1</v>
      </c>
    </row>
    <row r="303" spans="1:5" ht="78.75">
      <c r="A303" s="20" t="s">
        <v>58</v>
      </c>
      <c r="B303" s="10">
        <v>775</v>
      </c>
      <c r="C303" s="4" t="s">
        <v>14</v>
      </c>
      <c r="D303" s="4" t="s">
        <v>53</v>
      </c>
      <c r="E303" s="19">
        <v>2319.3</v>
      </c>
    </row>
    <row r="304" spans="1:5" ht="31.5">
      <c r="A304" s="20" t="s">
        <v>59</v>
      </c>
      <c r="B304" s="10">
        <v>775</v>
      </c>
      <c r="C304" s="4" t="s">
        <v>14</v>
      </c>
      <c r="D304" s="4" t="s">
        <v>54</v>
      </c>
      <c r="E304" s="19">
        <v>20511.7</v>
      </c>
    </row>
    <row r="305" spans="1:5" ht="31.5">
      <c r="A305" s="20" t="s">
        <v>74</v>
      </c>
      <c r="B305" s="10">
        <v>775</v>
      </c>
      <c r="C305" s="4" t="s">
        <v>14</v>
      </c>
      <c r="D305" s="4" t="s">
        <v>62</v>
      </c>
      <c r="E305" s="19">
        <v>158371.1</v>
      </c>
    </row>
    <row r="306" spans="1:5" ht="15.75">
      <c r="A306" s="20" t="s">
        <v>77</v>
      </c>
      <c r="B306" s="10">
        <v>775</v>
      </c>
      <c r="C306" s="4" t="s">
        <v>208</v>
      </c>
      <c r="D306" s="4"/>
      <c r="E306" s="21">
        <f>E307</f>
        <v>34663.5</v>
      </c>
    </row>
    <row r="307" spans="1:5" ht="31.5">
      <c r="A307" s="20" t="s">
        <v>74</v>
      </c>
      <c r="B307" s="10">
        <v>775</v>
      </c>
      <c r="C307" s="4" t="s">
        <v>208</v>
      </c>
      <c r="D307" s="4" t="s">
        <v>62</v>
      </c>
      <c r="E307" s="21">
        <v>34663.5</v>
      </c>
    </row>
    <row r="308" spans="1:5" ht="15.75">
      <c r="A308" s="20" t="s">
        <v>79</v>
      </c>
      <c r="B308" s="10">
        <v>775</v>
      </c>
      <c r="C308" s="4" t="s">
        <v>359</v>
      </c>
      <c r="D308" s="4"/>
      <c r="E308" s="21">
        <f>E309+E310</f>
        <v>500</v>
      </c>
    </row>
    <row r="309" spans="1:5" ht="31.5">
      <c r="A309" s="20" t="s">
        <v>59</v>
      </c>
      <c r="B309" s="10">
        <v>775</v>
      </c>
      <c r="C309" s="4" t="s">
        <v>359</v>
      </c>
      <c r="D309" s="4" t="s">
        <v>54</v>
      </c>
      <c r="E309" s="21">
        <v>349.5</v>
      </c>
    </row>
    <row r="310" spans="1:5" ht="31.5">
      <c r="A310" s="20" t="s">
        <v>74</v>
      </c>
      <c r="B310" s="10">
        <v>775</v>
      </c>
      <c r="C310" s="4" t="s">
        <v>359</v>
      </c>
      <c r="D310" s="4" t="s">
        <v>62</v>
      </c>
      <c r="E310" s="21">
        <v>150.5</v>
      </c>
    </row>
    <row r="311" spans="1:5" ht="63">
      <c r="A311" s="20" t="s">
        <v>119</v>
      </c>
      <c r="B311" s="10">
        <v>775</v>
      </c>
      <c r="C311" s="4" t="s">
        <v>320</v>
      </c>
      <c r="D311" s="4"/>
      <c r="E311" s="21">
        <f>E312</f>
        <v>3142.3</v>
      </c>
    </row>
    <row r="312" spans="1:5" ht="31.5">
      <c r="A312" s="20" t="s">
        <v>74</v>
      </c>
      <c r="B312" s="10">
        <v>775</v>
      </c>
      <c r="C312" s="4" t="s">
        <v>320</v>
      </c>
      <c r="D312" s="4" t="s">
        <v>62</v>
      </c>
      <c r="E312" s="21">
        <v>3142.3</v>
      </c>
    </row>
    <row r="313" spans="1:5" ht="31.5">
      <c r="A313" s="20" t="s">
        <v>331</v>
      </c>
      <c r="B313" s="24">
        <v>775</v>
      </c>
      <c r="C313" s="4" t="s">
        <v>321</v>
      </c>
      <c r="D313" s="4"/>
      <c r="E313" s="21">
        <f>E314+E315</f>
        <v>4744.7</v>
      </c>
    </row>
    <row r="314" spans="1:5" ht="31.5">
      <c r="A314" s="20" t="s">
        <v>59</v>
      </c>
      <c r="B314" s="24">
        <v>775</v>
      </c>
      <c r="C314" s="4" t="s">
        <v>321</v>
      </c>
      <c r="D314" s="65">
        <v>200</v>
      </c>
      <c r="E314" s="24">
        <v>2537.6</v>
      </c>
    </row>
    <row r="315" spans="1:5" ht="31.5">
      <c r="A315" s="20" t="s">
        <v>74</v>
      </c>
      <c r="B315" s="24">
        <v>775</v>
      </c>
      <c r="C315" s="4" t="s">
        <v>321</v>
      </c>
      <c r="D315" s="4" t="s">
        <v>62</v>
      </c>
      <c r="E315" s="21">
        <v>2207.1</v>
      </c>
    </row>
    <row r="316" spans="1:5" ht="47.25">
      <c r="A316" s="20" t="s">
        <v>343</v>
      </c>
      <c r="B316" s="24">
        <v>775</v>
      </c>
      <c r="C316" s="4" t="s">
        <v>360</v>
      </c>
      <c r="D316" s="4"/>
      <c r="E316" s="21">
        <v>639.1</v>
      </c>
    </row>
    <row r="317" spans="1:5" ht="31.5">
      <c r="A317" s="20" t="s">
        <v>74</v>
      </c>
      <c r="B317" s="24">
        <v>775</v>
      </c>
      <c r="C317" s="4" t="s">
        <v>360</v>
      </c>
      <c r="D317" s="4" t="s">
        <v>62</v>
      </c>
      <c r="E317" s="21">
        <v>639.1</v>
      </c>
    </row>
    <row r="318" spans="1:5" ht="63">
      <c r="A318" s="20" t="s">
        <v>361</v>
      </c>
      <c r="B318" s="24">
        <v>775</v>
      </c>
      <c r="C318" s="4" t="s">
        <v>362</v>
      </c>
      <c r="D318" s="4" t="s">
        <v>62</v>
      </c>
      <c r="E318" s="21">
        <v>82.5</v>
      </c>
    </row>
    <row r="319" spans="1:5" ht="31.5">
      <c r="A319" s="20" t="s">
        <v>74</v>
      </c>
      <c r="B319" s="24">
        <v>775</v>
      </c>
      <c r="C319" s="4" t="s">
        <v>362</v>
      </c>
      <c r="D319" s="4" t="s">
        <v>62</v>
      </c>
      <c r="E319" s="21">
        <v>82.5</v>
      </c>
    </row>
    <row r="320" spans="1:5" ht="63">
      <c r="A320" s="20" t="s">
        <v>361</v>
      </c>
      <c r="B320" s="24">
        <v>775</v>
      </c>
      <c r="C320" s="4" t="s">
        <v>363</v>
      </c>
      <c r="D320" s="4"/>
      <c r="E320" s="21">
        <v>78</v>
      </c>
    </row>
    <row r="321" spans="1:5" ht="31.5">
      <c r="A321" s="73" t="s">
        <v>74</v>
      </c>
      <c r="B321" s="35">
        <v>775</v>
      </c>
      <c r="C321" s="74" t="s">
        <v>364</v>
      </c>
      <c r="D321" s="74" t="s">
        <v>62</v>
      </c>
      <c r="E321" s="75">
        <v>78</v>
      </c>
    </row>
    <row r="322" spans="1:5" ht="63">
      <c r="A322" s="20" t="s">
        <v>210</v>
      </c>
      <c r="B322" s="10">
        <v>775</v>
      </c>
      <c r="C322" s="4" t="s">
        <v>211</v>
      </c>
      <c r="D322" s="4"/>
      <c r="E322" s="21">
        <f>E323</f>
        <v>10781</v>
      </c>
    </row>
    <row r="323" spans="1:5" ht="31.5">
      <c r="A323" s="20" t="s">
        <v>74</v>
      </c>
      <c r="B323" s="10">
        <v>775</v>
      </c>
      <c r="C323" s="4" t="s">
        <v>211</v>
      </c>
      <c r="D323" s="4" t="s">
        <v>62</v>
      </c>
      <c r="E323" s="21">
        <v>10781</v>
      </c>
    </row>
    <row r="324" spans="1:5" ht="94.5">
      <c r="A324" s="28" t="s">
        <v>133</v>
      </c>
      <c r="B324" s="10">
        <v>775</v>
      </c>
      <c r="C324" s="4" t="s">
        <v>209</v>
      </c>
      <c r="D324" s="4"/>
      <c r="E324" s="21">
        <f>E325</f>
        <v>355626.3</v>
      </c>
    </row>
    <row r="325" spans="1:5" ht="31.5">
      <c r="A325" s="20" t="s">
        <v>74</v>
      </c>
      <c r="B325" s="10">
        <v>775</v>
      </c>
      <c r="C325" s="4" t="s">
        <v>209</v>
      </c>
      <c r="D325" s="4" t="s">
        <v>62</v>
      </c>
      <c r="E325" s="21">
        <v>355626.3</v>
      </c>
    </row>
    <row r="326" spans="1:5" ht="110.25">
      <c r="A326" s="28" t="s">
        <v>134</v>
      </c>
      <c r="B326" s="10">
        <v>775</v>
      </c>
      <c r="C326" s="4" t="s">
        <v>212</v>
      </c>
      <c r="D326" s="4"/>
      <c r="E326" s="21">
        <f>E327</f>
        <v>12543.7</v>
      </c>
    </row>
    <row r="327" spans="1:5" ht="31.5">
      <c r="A327" s="20" t="s">
        <v>74</v>
      </c>
      <c r="B327" s="10">
        <v>775</v>
      </c>
      <c r="C327" s="4" t="s">
        <v>212</v>
      </c>
      <c r="D327" s="4" t="s">
        <v>62</v>
      </c>
      <c r="E327" s="21">
        <v>12543.7</v>
      </c>
    </row>
    <row r="328" spans="1:5" ht="31.5">
      <c r="A328" s="29" t="s">
        <v>249</v>
      </c>
      <c r="B328" s="10">
        <v>775</v>
      </c>
      <c r="C328" s="4" t="s">
        <v>248</v>
      </c>
      <c r="D328" s="4"/>
      <c r="E328" s="21">
        <f>E329</f>
        <v>561.6</v>
      </c>
    </row>
    <row r="329" spans="1:5" ht="15.75">
      <c r="A329" s="20" t="s">
        <v>73</v>
      </c>
      <c r="B329" s="10">
        <v>775</v>
      </c>
      <c r="C329" s="4" t="s">
        <v>248</v>
      </c>
      <c r="D329" s="4" t="s">
        <v>56</v>
      </c>
      <c r="E329" s="21">
        <v>561.6</v>
      </c>
    </row>
    <row r="330" spans="1:5" ht="78.75">
      <c r="A330" s="20" t="s">
        <v>142</v>
      </c>
      <c r="B330" s="10">
        <v>775</v>
      </c>
      <c r="C330" s="4" t="s">
        <v>244</v>
      </c>
      <c r="D330" s="4"/>
      <c r="E330" s="21">
        <f>E331</f>
        <v>7674.5</v>
      </c>
    </row>
    <row r="331" spans="1:5" ht="31.5">
      <c r="A331" s="20" t="s">
        <v>74</v>
      </c>
      <c r="B331" s="10">
        <v>775</v>
      </c>
      <c r="C331" s="4" t="s">
        <v>244</v>
      </c>
      <c r="D331" s="4" t="s">
        <v>62</v>
      </c>
      <c r="E331" s="21">
        <v>7674.5</v>
      </c>
    </row>
    <row r="332" spans="1:5" ht="78.75">
      <c r="A332" s="28" t="s">
        <v>143</v>
      </c>
      <c r="B332" s="10">
        <v>775</v>
      </c>
      <c r="C332" s="4" t="s">
        <v>245</v>
      </c>
      <c r="D332" s="4"/>
      <c r="E332" s="21">
        <f>E333</f>
        <v>1716.8</v>
      </c>
    </row>
    <row r="333" spans="1:5" ht="31.5">
      <c r="A333" s="20" t="s">
        <v>74</v>
      </c>
      <c r="B333" s="10">
        <v>775</v>
      </c>
      <c r="C333" s="4" t="s">
        <v>245</v>
      </c>
      <c r="D333" s="4" t="s">
        <v>62</v>
      </c>
      <c r="E333" s="21">
        <v>1716.8</v>
      </c>
    </row>
    <row r="334" spans="1:5" ht="163.5" customHeight="1">
      <c r="A334" s="28" t="s">
        <v>135</v>
      </c>
      <c r="B334" s="10">
        <v>775</v>
      </c>
      <c r="C334" s="4" t="s">
        <v>213</v>
      </c>
      <c r="D334" s="4"/>
      <c r="E334" s="21">
        <f>E335</f>
        <v>38128.1</v>
      </c>
    </row>
    <row r="335" spans="1:5" ht="31.5">
      <c r="A335" s="20" t="s">
        <v>74</v>
      </c>
      <c r="B335" s="10">
        <v>775</v>
      </c>
      <c r="C335" s="4" t="s">
        <v>213</v>
      </c>
      <c r="D335" s="4" t="s">
        <v>62</v>
      </c>
      <c r="E335" s="21">
        <v>38128.1</v>
      </c>
    </row>
    <row r="336" spans="1:5" ht="63">
      <c r="A336" s="20" t="s">
        <v>136</v>
      </c>
      <c r="B336" s="10">
        <v>775</v>
      </c>
      <c r="C336" s="4" t="s">
        <v>316</v>
      </c>
      <c r="D336" s="4"/>
      <c r="E336" s="21">
        <f>E337</f>
        <v>325.8</v>
      </c>
    </row>
    <row r="337" spans="1:5" ht="31.5">
      <c r="A337" s="20" t="s">
        <v>74</v>
      </c>
      <c r="B337" s="10">
        <v>775</v>
      </c>
      <c r="C337" s="4" t="s">
        <v>316</v>
      </c>
      <c r="D337" s="4" t="s">
        <v>62</v>
      </c>
      <c r="E337" s="21">
        <v>325.8</v>
      </c>
    </row>
    <row r="338" spans="1:5" ht="47.25">
      <c r="A338" s="20" t="s">
        <v>332</v>
      </c>
      <c r="B338" s="10">
        <v>775</v>
      </c>
      <c r="C338" s="4" t="s">
        <v>318</v>
      </c>
      <c r="D338" s="4"/>
      <c r="E338" s="21">
        <f>E339</f>
        <v>4846.2</v>
      </c>
    </row>
    <row r="339" spans="1:5" ht="31.5">
      <c r="A339" s="20" t="s">
        <v>74</v>
      </c>
      <c r="B339" s="10">
        <v>775</v>
      </c>
      <c r="C339" s="4" t="s">
        <v>318</v>
      </c>
      <c r="D339" s="4" t="s">
        <v>62</v>
      </c>
      <c r="E339" s="21">
        <v>4846.2</v>
      </c>
    </row>
    <row r="340" spans="1:5" ht="63">
      <c r="A340" s="20" t="s">
        <v>333</v>
      </c>
      <c r="B340" s="10">
        <v>775</v>
      </c>
      <c r="C340" s="4" t="s">
        <v>317</v>
      </c>
      <c r="D340" s="4"/>
      <c r="E340" s="21">
        <v>2102.1</v>
      </c>
    </row>
    <row r="341" spans="1:5" ht="31.5">
      <c r="A341" s="20" t="s">
        <v>74</v>
      </c>
      <c r="B341" s="10">
        <v>775</v>
      </c>
      <c r="C341" s="4" t="s">
        <v>317</v>
      </c>
      <c r="D341" s="4" t="s">
        <v>62</v>
      </c>
      <c r="E341" s="21">
        <v>2102.1</v>
      </c>
    </row>
    <row r="342" spans="1:5" ht="47.25">
      <c r="A342" s="20" t="s">
        <v>118</v>
      </c>
      <c r="B342" s="10">
        <v>775</v>
      </c>
      <c r="C342" s="4" t="s">
        <v>319</v>
      </c>
      <c r="D342" s="4"/>
      <c r="E342" s="21">
        <f>E343</f>
        <v>41666.7</v>
      </c>
    </row>
    <row r="343" spans="1:5" ht="31.5">
      <c r="A343" s="20" t="s">
        <v>74</v>
      </c>
      <c r="B343" s="10">
        <v>775</v>
      </c>
      <c r="C343" s="4" t="s">
        <v>319</v>
      </c>
      <c r="D343" s="4" t="s">
        <v>62</v>
      </c>
      <c r="E343" s="21">
        <v>41666.7</v>
      </c>
    </row>
    <row r="344" spans="1:5" ht="110.25">
      <c r="A344" s="20" t="s">
        <v>365</v>
      </c>
      <c r="B344" s="24">
        <v>775</v>
      </c>
      <c r="C344" s="4" t="s">
        <v>366</v>
      </c>
      <c r="D344" s="4"/>
      <c r="E344" s="21">
        <v>365.2</v>
      </c>
    </row>
    <row r="345" spans="1:5" ht="31.5">
      <c r="A345" s="20" t="s">
        <v>74</v>
      </c>
      <c r="B345" s="24">
        <v>775</v>
      </c>
      <c r="C345" s="4" t="s">
        <v>366</v>
      </c>
      <c r="D345" s="4" t="s">
        <v>62</v>
      </c>
      <c r="E345" s="21">
        <v>365.2</v>
      </c>
    </row>
    <row r="346" spans="1:5" ht="47.25">
      <c r="A346" s="14" t="s">
        <v>82</v>
      </c>
      <c r="B346" s="55">
        <v>775</v>
      </c>
      <c r="C346" s="15" t="s">
        <v>23</v>
      </c>
      <c r="D346" s="15"/>
      <c r="E346" s="16">
        <f>E347+E352+E350</f>
        <v>26938.399999999998</v>
      </c>
    </row>
    <row r="347" spans="1:5" ht="15.75">
      <c r="A347" s="20" t="s">
        <v>34</v>
      </c>
      <c r="B347" s="10">
        <v>775</v>
      </c>
      <c r="C347" s="18" t="s">
        <v>215</v>
      </c>
      <c r="D347" s="18"/>
      <c r="E347" s="19">
        <f>E349+E348</f>
        <v>12424</v>
      </c>
    </row>
    <row r="348" spans="1:5" ht="31.5">
      <c r="A348" s="20" t="s">
        <v>59</v>
      </c>
      <c r="B348" s="10">
        <v>775</v>
      </c>
      <c r="C348" s="18" t="s">
        <v>215</v>
      </c>
      <c r="D348" s="18" t="s">
        <v>54</v>
      </c>
      <c r="E348" s="19">
        <v>8.1</v>
      </c>
    </row>
    <row r="349" spans="1:5" ht="31.5">
      <c r="A349" s="20" t="s">
        <v>74</v>
      </c>
      <c r="B349" s="10">
        <v>775</v>
      </c>
      <c r="C349" s="18" t="s">
        <v>215</v>
      </c>
      <c r="D349" s="4" t="s">
        <v>62</v>
      </c>
      <c r="E349" s="21">
        <v>12415.9</v>
      </c>
    </row>
    <row r="350" spans="1:5" ht="31.5">
      <c r="A350" s="20" t="s">
        <v>335</v>
      </c>
      <c r="B350" s="10">
        <v>775</v>
      </c>
      <c r="C350" s="18" t="s">
        <v>322</v>
      </c>
      <c r="D350" s="4"/>
      <c r="E350" s="21">
        <f>E351</f>
        <v>917.6</v>
      </c>
    </row>
    <row r="351" spans="1:5" ht="31.5">
      <c r="A351" s="20" t="s">
        <v>74</v>
      </c>
      <c r="B351" s="10">
        <v>775</v>
      </c>
      <c r="C351" s="18" t="s">
        <v>323</v>
      </c>
      <c r="D351" s="4" t="s">
        <v>62</v>
      </c>
      <c r="E351" s="21">
        <v>917.6</v>
      </c>
    </row>
    <row r="352" spans="1:5" ht="63">
      <c r="A352" s="20" t="s">
        <v>137</v>
      </c>
      <c r="B352" s="10">
        <v>775</v>
      </c>
      <c r="C352" s="18" t="s">
        <v>216</v>
      </c>
      <c r="D352" s="4"/>
      <c r="E352" s="21">
        <f>E353</f>
        <v>13596.8</v>
      </c>
    </row>
    <row r="353" spans="1:5" ht="31.5">
      <c r="A353" s="20" t="s">
        <v>74</v>
      </c>
      <c r="B353" s="10">
        <v>775</v>
      </c>
      <c r="C353" s="18" t="s">
        <v>216</v>
      </c>
      <c r="D353" s="4" t="s">
        <v>62</v>
      </c>
      <c r="E353" s="21">
        <v>13596.8</v>
      </c>
    </row>
    <row r="354" spans="1:5" ht="63">
      <c r="A354" s="14" t="s">
        <v>36</v>
      </c>
      <c r="B354" s="55">
        <v>775</v>
      </c>
      <c r="C354" s="15" t="s">
        <v>41</v>
      </c>
      <c r="D354" s="15"/>
      <c r="E354" s="16">
        <f>E357+E359+E355</f>
        <v>30338.9</v>
      </c>
    </row>
    <row r="355" spans="1:5" ht="31.5">
      <c r="A355" s="5" t="s">
        <v>334</v>
      </c>
      <c r="B355" s="10">
        <v>775</v>
      </c>
      <c r="C355" s="18" t="s">
        <v>324</v>
      </c>
      <c r="D355" s="4"/>
      <c r="E355" s="19">
        <v>313.6</v>
      </c>
    </row>
    <row r="356" spans="1:5" ht="31.5">
      <c r="A356" s="20" t="s">
        <v>74</v>
      </c>
      <c r="B356" s="10">
        <v>775</v>
      </c>
      <c r="C356" s="18" t="s">
        <v>324</v>
      </c>
      <c r="D356" s="4" t="s">
        <v>62</v>
      </c>
      <c r="E356" s="19">
        <v>313.6</v>
      </c>
    </row>
    <row r="357" spans="1:5" ht="15.75">
      <c r="A357" s="20" t="s">
        <v>78</v>
      </c>
      <c r="B357" s="10">
        <v>775</v>
      </c>
      <c r="C357" s="4" t="s">
        <v>224</v>
      </c>
      <c r="D357" s="24"/>
      <c r="E357" s="21">
        <f>E358</f>
        <v>12345.4</v>
      </c>
    </row>
    <row r="358" spans="1:5" ht="31.5">
      <c r="A358" s="20" t="s">
        <v>74</v>
      </c>
      <c r="B358" s="10">
        <v>775</v>
      </c>
      <c r="C358" s="4" t="s">
        <v>224</v>
      </c>
      <c r="D358" s="4" t="s">
        <v>62</v>
      </c>
      <c r="E358" s="21">
        <v>12345.4</v>
      </c>
    </row>
    <row r="359" spans="1:5" ht="63">
      <c r="A359" s="20" t="s">
        <v>138</v>
      </c>
      <c r="B359" s="10">
        <v>775</v>
      </c>
      <c r="C359" s="4" t="s">
        <v>225</v>
      </c>
      <c r="D359" s="4"/>
      <c r="E359" s="21">
        <f>E360</f>
        <v>17679.9</v>
      </c>
    </row>
    <row r="360" spans="1:5" ht="31.5">
      <c r="A360" s="20" t="s">
        <v>74</v>
      </c>
      <c r="B360" s="10">
        <v>775</v>
      </c>
      <c r="C360" s="4" t="s">
        <v>225</v>
      </c>
      <c r="D360" s="4" t="s">
        <v>62</v>
      </c>
      <c r="E360" s="21">
        <v>17679.9</v>
      </c>
    </row>
    <row r="361" spans="1:5" ht="47.25">
      <c r="A361" s="14" t="s">
        <v>44</v>
      </c>
      <c r="B361" s="55">
        <v>775</v>
      </c>
      <c r="C361" s="15" t="s">
        <v>42</v>
      </c>
      <c r="D361" s="15"/>
      <c r="E361" s="16">
        <f>E362</f>
        <v>41187.4</v>
      </c>
    </row>
    <row r="362" spans="1:5" ht="15.75">
      <c r="A362" s="5" t="s">
        <v>35</v>
      </c>
      <c r="B362" s="10">
        <v>775</v>
      </c>
      <c r="C362" s="18" t="s">
        <v>226</v>
      </c>
      <c r="D362" s="18"/>
      <c r="E362" s="19">
        <f>E363+E364+E365</f>
        <v>41187.4</v>
      </c>
    </row>
    <row r="363" spans="1:5" ht="78.75">
      <c r="A363" s="20" t="s">
        <v>58</v>
      </c>
      <c r="B363" s="10">
        <v>775</v>
      </c>
      <c r="C363" s="18" t="s">
        <v>226</v>
      </c>
      <c r="D363" s="4" t="s">
        <v>53</v>
      </c>
      <c r="E363" s="21">
        <v>33599.4</v>
      </c>
    </row>
    <row r="364" spans="1:5" ht="31.5">
      <c r="A364" s="20" t="s">
        <v>59</v>
      </c>
      <c r="B364" s="10">
        <v>775</v>
      </c>
      <c r="C364" s="18" t="s">
        <v>226</v>
      </c>
      <c r="D364" s="4" t="s">
        <v>54</v>
      </c>
      <c r="E364" s="21">
        <v>7245.3</v>
      </c>
    </row>
    <row r="365" spans="1:5" ht="15.75">
      <c r="A365" s="20" t="s">
        <v>60</v>
      </c>
      <c r="B365" s="10">
        <v>775</v>
      </c>
      <c r="C365" s="18" t="s">
        <v>226</v>
      </c>
      <c r="D365" s="4" t="s">
        <v>55</v>
      </c>
      <c r="E365" s="21">
        <v>342.7</v>
      </c>
    </row>
    <row r="366" spans="1:5" ht="63">
      <c r="A366" s="14" t="s">
        <v>113</v>
      </c>
      <c r="B366" s="55">
        <v>775</v>
      </c>
      <c r="C366" s="15" t="s">
        <v>43</v>
      </c>
      <c r="D366" s="15"/>
      <c r="E366" s="16">
        <f>E367+E369+E371+E373</f>
        <v>34247.700000000004</v>
      </c>
    </row>
    <row r="367" spans="1:5" ht="31.5">
      <c r="A367" s="20" t="s">
        <v>70</v>
      </c>
      <c r="B367" s="10">
        <v>775</v>
      </c>
      <c r="C367" s="4" t="s">
        <v>251</v>
      </c>
      <c r="D367" s="4"/>
      <c r="E367" s="21">
        <f>E368</f>
        <v>280</v>
      </c>
    </row>
    <row r="368" spans="1:5" ht="31.5">
      <c r="A368" s="20" t="s">
        <v>59</v>
      </c>
      <c r="B368" s="10">
        <v>775</v>
      </c>
      <c r="C368" s="4" t="s">
        <v>251</v>
      </c>
      <c r="D368" s="4" t="s">
        <v>54</v>
      </c>
      <c r="E368" s="21">
        <v>280</v>
      </c>
    </row>
    <row r="369" spans="1:5" ht="63">
      <c r="A369" s="5" t="s">
        <v>84</v>
      </c>
      <c r="B369" s="10">
        <v>775</v>
      </c>
      <c r="C369" s="4" t="s">
        <v>250</v>
      </c>
      <c r="D369" s="4"/>
      <c r="E369" s="21">
        <f>E370</f>
        <v>1432</v>
      </c>
    </row>
    <row r="370" spans="1:5" ht="15.75">
      <c r="A370" s="20" t="s">
        <v>73</v>
      </c>
      <c r="B370" s="10">
        <v>775</v>
      </c>
      <c r="C370" s="4" t="s">
        <v>250</v>
      </c>
      <c r="D370" s="4" t="s">
        <v>56</v>
      </c>
      <c r="E370" s="21">
        <v>1432</v>
      </c>
    </row>
    <row r="371" spans="1:5" ht="126">
      <c r="A371" s="28" t="s">
        <v>270</v>
      </c>
      <c r="B371" s="10">
        <v>775</v>
      </c>
      <c r="C371" s="4" t="s">
        <v>252</v>
      </c>
      <c r="D371" s="4"/>
      <c r="E371" s="21">
        <f>E372</f>
        <v>30897.9</v>
      </c>
    </row>
    <row r="372" spans="1:5" ht="15.75">
      <c r="A372" s="20" t="s">
        <v>73</v>
      </c>
      <c r="B372" s="10">
        <v>775</v>
      </c>
      <c r="C372" s="4" t="s">
        <v>252</v>
      </c>
      <c r="D372" s="4" t="s">
        <v>56</v>
      </c>
      <c r="E372" s="21">
        <v>30897.9</v>
      </c>
    </row>
    <row r="373" spans="1:5" ht="47.25">
      <c r="A373" s="20" t="s">
        <v>145</v>
      </c>
      <c r="B373" s="10">
        <v>775</v>
      </c>
      <c r="C373" s="4" t="s">
        <v>253</v>
      </c>
      <c r="D373" s="4"/>
      <c r="E373" s="21">
        <f>E374</f>
        <v>1637.8</v>
      </c>
    </row>
    <row r="374" spans="1:5" ht="15.75">
      <c r="A374" s="20" t="s">
        <v>73</v>
      </c>
      <c r="B374" s="10">
        <v>775</v>
      </c>
      <c r="C374" s="4" t="s">
        <v>253</v>
      </c>
      <c r="D374" s="4" t="s">
        <v>56</v>
      </c>
      <c r="E374" s="21">
        <v>1637.8</v>
      </c>
    </row>
    <row r="375" spans="1:5" ht="47.25">
      <c r="A375" s="53" t="s">
        <v>287</v>
      </c>
      <c r="B375" s="55">
        <v>792</v>
      </c>
      <c r="C375" s="15"/>
      <c r="D375" s="15"/>
      <c r="E375" s="16">
        <f>E376+E387</f>
        <v>63519.49999999999</v>
      </c>
    </row>
    <row r="376" spans="1:5" ht="63">
      <c r="A376" s="11" t="s">
        <v>81</v>
      </c>
      <c r="B376" s="12">
        <v>792</v>
      </c>
      <c r="C376" s="22" t="s">
        <v>5</v>
      </c>
      <c r="D376" s="22"/>
      <c r="E376" s="23">
        <f>E377+E383</f>
        <v>63479.399999999994</v>
      </c>
    </row>
    <row r="377" spans="1:5" ht="31.5">
      <c r="A377" s="1" t="s">
        <v>148</v>
      </c>
      <c r="B377" s="57">
        <v>792</v>
      </c>
      <c r="C377" s="18" t="s">
        <v>106</v>
      </c>
      <c r="D377" s="2"/>
      <c r="E377" s="3">
        <f>E378+E380</f>
        <v>45657</v>
      </c>
    </row>
    <row r="378" spans="1:5" ht="31.5">
      <c r="A378" s="1" t="s">
        <v>103</v>
      </c>
      <c r="B378" s="57">
        <v>792</v>
      </c>
      <c r="C378" s="2" t="s">
        <v>147</v>
      </c>
      <c r="D378" s="2"/>
      <c r="E378" s="3">
        <f>E379</f>
        <v>4458.1</v>
      </c>
    </row>
    <row r="379" spans="1:5" ht="15.75">
      <c r="A379" s="1" t="s">
        <v>72</v>
      </c>
      <c r="B379" s="57">
        <v>792</v>
      </c>
      <c r="C379" s="2" t="s">
        <v>147</v>
      </c>
      <c r="D379" s="2" t="s">
        <v>61</v>
      </c>
      <c r="E379" s="3">
        <v>4458.1</v>
      </c>
    </row>
    <row r="380" spans="1:5" ht="31.5">
      <c r="A380" s="1" t="s">
        <v>104</v>
      </c>
      <c r="B380" s="57">
        <v>792</v>
      </c>
      <c r="C380" s="2" t="s">
        <v>149</v>
      </c>
      <c r="D380" s="2"/>
      <c r="E380" s="3">
        <f>E381</f>
        <v>41198.9</v>
      </c>
    </row>
    <row r="381" spans="1:5" ht="15.75">
      <c r="A381" s="1" t="s">
        <v>72</v>
      </c>
      <c r="B381" s="57">
        <v>792</v>
      </c>
      <c r="C381" s="2" t="s">
        <v>149</v>
      </c>
      <c r="D381" s="2" t="s">
        <v>61</v>
      </c>
      <c r="E381" s="3">
        <v>41198.9</v>
      </c>
    </row>
    <row r="382" spans="1:5" ht="78.75">
      <c r="A382" s="20" t="s">
        <v>125</v>
      </c>
      <c r="B382" s="57">
        <v>792</v>
      </c>
      <c r="C382" s="4" t="s">
        <v>283</v>
      </c>
      <c r="D382" s="2"/>
      <c r="E382" s="3">
        <f>E383</f>
        <v>17822.399999999998</v>
      </c>
    </row>
    <row r="383" spans="1:5" ht="31.5">
      <c r="A383" s="20" t="s">
        <v>57</v>
      </c>
      <c r="B383" s="57">
        <v>792</v>
      </c>
      <c r="C383" s="4" t="s">
        <v>124</v>
      </c>
      <c r="D383" s="4"/>
      <c r="E383" s="21">
        <f>E384+E385+E386</f>
        <v>17822.399999999998</v>
      </c>
    </row>
    <row r="384" spans="1:5" ht="78.75">
      <c r="A384" s="20" t="s">
        <v>58</v>
      </c>
      <c r="B384" s="57">
        <v>792</v>
      </c>
      <c r="C384" s="4" t="s">
        <v>124</v>
      </c>
      <c r="D384" s="4" t="s">
        <v>53</v>
      </c>
      <c r="E384" s="21">
        <v>15904.3</v>
      </c>
    </row>
    <row r="385" spans="1:5" ht="31.5">
      <c r="A385" s="20" t="s">
        <v>59</v>
      </c>
      <c r="B385" s="57">
        <v>792</v>
      </c>
      <c r="C385" s="4" t="s">
        <v>124</v>
      </c>
      <c r="D385" s="4" t="s">
        <v>54</v>
      </c>
      <c r="E385" s="21">
        <v>1900.1</v>
      </c>
    </row>
    <row r="386" spans="1:5" ht="15.75">
      <c r="A386" s="20" t="s">
        <v>60</v>
      </c>
      <c r="B386" s="57">
        <v>792</v>
      </c>
      <c r="C386" s="4" t="s">
        <v>124</v>
      </c>
      <c r="D386" s="4" t="s">
        <v>55</v>
      </c>
      <c r="E386" s="21">
        <v>18</v>
      </c>
    </row>
    <row r="387" spans="1:5" ht="63">
      <c r="A387" s="14" t="s">
        <v>272</v>
      </c>
      <c r="B387" s="57">
        <v>792</v>
      </c>
      <c r="C387" s="15" t="s">
        <v>271</v>
      </c>
      <c r="D387" s="43"/>
      <c r="E387" s="16">
        <f>E388</f>
        <v>40.1</v>
      </c>
    </row>
    <row r="388" spans="1:5" ht="31.5">
      <c r="A388" s="20" t="s">
        <v>57</v>
      </c>
      <c r="B388" s="57">
        <v>792</v>
      </c>
      <c r="C388" s="18" t="s">
        <v>273</v>
      </c>
      <c r="D388" s="24"/>
      <c r="E388" s="21">
        <f>E389</f>
        <v>40.1</v>
      </c>
    </row>
    <row r="389" spans="1:5" ht="31.5">
      <c r="A389" s="20" t="s">
        <v>59</v>
      </c>
      <c r="B389" s="57">
        <v>792</v>
      </c>
      <c r="C389" s="18" t="s">
        <v>273</v>
      </c>
      <c r="D389" s="24">
        <v>200</v>
      </c>
      <c r="E389" s="21">
        <v>40.1</v>
      </c>
    </row>
  </sheetData>
  <sheetProtection/>
  <mergeCells count="9">
    <mergeCell ref="B11:B12"/>
    <mergeCell ref="A8:E8"/>
    <mergeCell ref="A10:E10"/>
    <mergeCell ref="A1:E1"/>
    <mergeCell ref="A3:E3"/>
    <mergeCell ref="A4:E4"/>
    <mergeCell ref="A5:E5"/>
    <mergeCell ref="A6:E6"/>
    <mergeCell ref="A7:E7"/>
  </mergeCells>
  <printOptions/>
  <pageMargins left="1.1811023622047245" right="0.3937007874015748" top="0.7874015748031497" bottom="0.3937007874015748" header="0.2755905511811024" footer="0.2362204724409449"/>
  <pageSetup horizontalDpi="600" verticalDpi="600" orientation="portrait" paperSize="9" scale="67" r:id="rId1"/>
  <rowBreaks count="4" manualBreakCount="4">
    <brk id="83" max="4" man="1"/>
    <brk id="124" max="4" man="1"/>
    <brk id="146" max="4" man="1"/>
    <brk id="2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2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44.8515625" style="8" customWidth="1"/>
    <col min="2" max="2" width="6.00390625" style="8" customWidth="1"/>
    <col min="3" max="3" width="15.8515625" style="35" customWidth="1"/>
    <col min="4" max="4" width="4.28125" style="35" customWidth="1"/>
    <col min="5" max="5" width="13.140625" style="35" customWidth="1"/>
    <col min="6" max="6" width="13.57421875" style="6" customWidth="1"/>
    <col min="7" max="16384" width="9.140625" style="6" customWidth="1"/>
  </cols>
  <sheetData>
    <row r="1" spans="1:6" ht="90" customHeight="1">
      <c r="A1" s="83" t="s">
        <v>303</v>
      </c>
      <c r="B1" s="83"/>
      <c r="C1" s="83"/>
      <c r="D1" s="83"/>
      <c r="E1" s="83"/>
      <c r="F1" s="83"/>
    </row>
    <row r="2" spans="1:6" ht="15.75">
      <c r="A2" s="83" t="s">
        <v>292</v>
      </c>
      <c r="B2" s="83"/>
      <c r="C2" s="83"/>
      <c r="D2" s="83"/>
      <c r="E2" s="83"/>
      <c r="F2" s="83"/>
    </row>
    <row r="3" spans="1:6" ht="15.75">
      <c r="A3" s="60"/>
      <c r="B3" s="60"/>
      <c r="C3" s="60"/>
      <c r="D3" s="60"/>
      <c r="E3" s="60"/>
      <c r="F3" s="60"/>
    </row>
    <row r="4" spans="1:6" ht="15.75">
      <c r="A4" s="84" t="s">
        <v>86</v>
      </c>
      <c r="B4" s="84"/>
      <c r="C4" s="84"/>
      <c r="D4" s="84"/>
      <c r="E4" s="84"/>
      <c r="F4" s="84"/>
    </row>
    <row r="5" spans="1:6" ht="15.75">
      <c r="A5" s="84" t="s">
        <v>88</v>
      </c>
      <c r="B5" s="84"/>
      <c r="C5" s="84"/>
      <c r="D5" s="84"/>
      <c r="E5" s="84"/>
      <c r="F5" s="84"/>
    </row>
    <row r="6" spans="1:6" ht="15.75">
      <c r="A6" s="84" t="s">
        <v>87</v>
      </c>
      <c r="B6" s="84"/>
      <c r="C6" s="84"/>
      <c r="D6" s="84"/>
      <c r="E6" s="84"/>
      <c r="F6" s="84"/>
    </row>
    <row r="7" spans="1:6" s="8" customFormat="1" ht="15.75">
      <c r="A7" s="81" t="s">
        <v>52</v>
      </c>
      <c r="B7" s="81"/>
      <c r="C7" s="81"/>
      <c r="D7" s="81"/>
      <c r="E7" s="81"/>
      <c r="F7" s="81"/>
    </row>
    <row r="8" spans="1:6" s="8" customFormat="1" ht="15.75">
      <c r="A8" s="81" t="s">
        <v>29</v>
      </c>
      <c r="B8" s="81"/>
      <c r="C8" s="81"/>
      <c r="D8" s="81"/>
      <c r="E8" s="81"/>
      <c r="F8" s="81"/>
    </row>
    <row r="9" spans="1:6" s="8" customFormat="1" ht="15.75">
      <c r="A9" s="81" t="s">
        <v>289</v>
      </c>
      <c r="B9" s="81"/>
      <c r="C9" s="81"/>
      <c r="D9" s="81"/>
      <c r="E9" s="81"/>
      <c r="F9" s="81"/>
    </row>
    <row r="10" spans="1:5" s="8" customFormat="1" ht="15.75">
      <c r="A10" s="9"/>
      <c r="B10" s="9"/>
      <c r="C10" s="7"/>
      <c r="D10" s="7"/>
      <c r="E10" s="7"/>
    </row>
    <row r="11" spans="1:6" s="8" customFormat="1" ht="15.75">
      <c r="A11" s="82" t="s">
        <v>49</v>
      </c>
      <c r="B11" s="82"/>
      <c r="C11" s="82"/>
      <c r="D11" s="82"/>
      <c r="E11" s="82"/>
      <c r="F11" s="82"/>
    </row>
    <row r="12" spans="1:6" s="8" customFormat="1" ht="15.75">
      <c r="A12" s="37" t="s">
        <v>45</v>
      </c>
      <c r="B12" s="79" t="s">
        <v>301</v>
      </c>
      <c r="C12" s="37" t="s">
        <v>50</v>
      </c>
      <c r="D12" s="37" t="s">
        <v>51</v>
      </c>
      <c r="E12" s="85" t="s">
        <v>46</v>
      </c>
      <c r="F12" s="85"/>
    </row>
    <row r="13" spans="1:6" s="8" customFormat="1" ht="15.75">
      <c r="A13" s="39"/>
      <c r="B13" s="80"/>
      <c r="C13" s="38"/>
      <c r="D13" s="38"/>
      <c r="E13" s="43" t="s">
        <v>290</v>
      </c>
      <c r="F13" s="55" t="s">
        <v>291</v>
      </c>
    </row>
    <row r="14" spans="1:6" s="8" customFormat="1" ht="15.75">
      <c r="A14" s="10">
        <v>1</v>
      </c>
      <c r="B14" s="10">
        <v>2</v>
      </c>
      <c r="C14" s="10">
        <v>3</v>
      </c>
      <c r="D14" s="10">
        <v>4</v>
      </c>
      <c r="E14" s="56">
        <v>5</v>
      </c>
      <c r="F14" s="56">
        <v>6</v>
      </c>
    </row>
    <row r="15" spans="1:6" s="8" customFormat="1" ht="15.75">
      <c r="A15" s="11" t="s">
        <v>47</v>
      </c>
      <c r="B15" s="11"/>
      <c r="C15" s="12"/>
      <c r="D15" s="12"/>
      <c r="E15" s="13">
        <f>E16+E128+E140+E202+E266</f>
        <v>1674578.7</v>
      </c>
      <c r="F15" s="13">
        <f>F16+F128+F140+F202+F266</f>
        <v>1749129.6</v>
      </c>
    </row>
    <row r="16" spans="1:6" s="8" customFormat="1" ht="47.25">
      <c r="A16" s="53" t="s">
        <v>284</v>
      </c>
      <c r="B16" s="12">
        <v>706</v>
      </c>
      <c r="C16" s="12"/>
      <c r="D16" s="12"/>
      <c r="E16" s="13">
        <f>E17+E20+E40+E43+E48+E54+E57+E64+E67+E71+E75+E82+E96+E102+E107+E110+E113+E118+E125</f>
        <v>188173.3</v>
      </c>
      <c r="F16" s="13">
        <f>F17+F20+F40+F43+F48+F54+F57+F64+F67+F71+F75+F82+F96+F102+F107+F110+F113+F118+F125</f>
        <v>210830.69999999998</v>
      </c>
    </row>
    <row r="17" spans="1:6" s="17" customFormat="1" ht="63">
      <c r="A17" s="11" t="s">
        <v>342</v>
      </c>
      <c r="B17" s="12">
        <v>706</v>
      </c>
      <c r="C17" s="22" t="s">
        <v>25</v>
      </c>
      <c r="D17" s="22"/>
      <c r="E17" s="23">
        <f>E18</f>
        <v>2178.1</v>
      </c>
      <c r="F17" s="23">
        <f>F18</f>
        <v>2178.1</v>
      </c>
    </row>
    <row r="18" spans="1:6" s="17" customFormat="1" ht="31.5">
      <c r="A18" s="5" t="s">
        <v>141</v>
      </c>
      <c r="B18" s="54">
        <v>706</v>
      </c>
      <c r="C18" s="4" t="s">
        <v>282</v>
      </c>
      <c r="D18" s="4"/>
      <c r="E18" s="21">
        <f>E19</f>
        <v>2178.1</v>
      </c>
      <c r="F18" s="21">
        <f>F19</f>
        <v>2178.1</v>
      </c>
    </row>
    <row r="19" spans="1:6" s="17" customFormat="1" ht="31.5">
      <c r="A19" s="20" t="s">
        <v>73</v>
      </c>
      <c r="B19" s="10">
        <v>706</v>
      </c>
      <c r="C19" s="4" t="s">
        <v>282</v>
      </c>
      <c r="D19" s="4" t="s">
        <v>56</v>
      </c>
      <c r="E19" s="21">
        <v>2178.1</v>
      </c>
      <c r="F19" s="21">
        <v>2178.1</v>
      </c>
    </row>
    <row r="20" spans="1:6" ht="78.75">
      <c r="A20" s="14" t="s">
        <v>65</v>
      </c>
      <c r="B20" s="58">
        <v>706</v>
      </c>
      <c r="C20" s="15" t="s">
        <v>4</v>
      </c>
      <c r="D20" s="15"/>
      <c r="E20" s="16">
        <f>E21</f>
        <v>67757.2</v>
      </c>
      <c r="F20" s="16">
        <f>F21</f>
        <v>67824.5</v>
      </c>
    </row>
    <row r="21" spans="1:6" ht="63">
      <c r="A21" s="5" t="s">
        <v>159</v>
      </c>
      <c r="B21" s="10">
        <v>706</v>
      </c>
      <c r="C21" s="18" t="s">
        <v>162</v>
      </c>
      <c r="D21" s="18"/>
      <c r="E21" s="19">
        <f>E22+E27+E29+E32+E35+E38</f>
        <v>67757.2</v>
      </c>
      <c r="F21" s="19">
        <f>F22+F27+F29+F32+F35+F38</f>
        <v>67824.5</v>
      </c>
    </row>
    <row r="22" spans="1:6" ht="31.5">
      <c r="A22" s="20" t="s">
        <v>57</v>
      </c>
      <c r="B22" s="54">
        <v>706</v>
      </c>
      <c r="C22" s="18" t="s">
        <v>160</v>
      </c>
      <c r="D22" s="18"/>
      <c r="E22" s="19">
        <f>E23+E24+E25+E26</f>
        <v>54809</v>
      </c>
      <c r="F22" s="19">
        <f>F23+F24+F25+F26</f>
        <v>54890.299999999996</v>
      </c>
    </row>
    <row r="23" spans="1:6" ht="94.5">
      <c r="A23" s="20" t="s">
        <v>58</v>
      </c>
      <c r="B23" s="10">
        <v>706</v>
      </c>
      <c r="C23" s="4" t="s">
        <v>160</v>
      </c>
      <c r="D23" s="4" t="s">
        <v>53</v>
      </c>
      <c r="E23" s="21">
        <v>41024.1</v>
      </c>
      <c r="F23" s="21">
        <v>41024.1</v>
      </c>
    </row>
    <row r="24" spans="1:6" ht="31.5">
      <c r="A24" s="20" t="s">
        <v>59</v>
      </c>
      <c r="B24" s="54">
        <v>706</v>
      </c>
      <c r="C24" s="4" t="s">
        <v>160</v>
      </c>
      <c r="D24" s="4" t="s">
        <v>54</v>
      </c>
      <c r="E24" s="21">
        <v>13057.2</v>
      </c>
      <c r="F24" s="21">
        <v>13138.5</v>
      </c>
    </row>
    <row r="25" spans="1:6" ht="31.5">
      <c r="A25" s="20" t="s">
        <v>73</v>
      </c>
      <c r="B25" s="10">
        <v>706</v>
      </c>
      <c r="C25" s="4" t="s">
        <v>160</v>
      </c>
      <c r="D25" s="4" t="s">
        <v>56</v>
      </c>
      <c r="E25" s="21">
        <v>83.2</v>
      </c>
      <c r="F25" s="21">
        <v>83.2</v>
      </c>
    </row>
    <row r="26" spans="1:6" ht="15.75">
      <c r="A26" s="20" t="s">
        <v>60</v>
      </c>
      <c r="B26" s="54">
        <v>706</v>
      </c>
      <c r="C26" s="4" t="s">
        <v>160</v>
      </c>
      <c r="D26" s="4" t="s">
        <v>55</v>
      </c>
      <c r="E26" s="21">
        <v>644.5</v>
      </c>
      <c r="F26" s="21">
        <v>644.5</v>
      </c>
    </row>
    <row r="27" spans="1:6" ht="47.25">
      <c r="A27" s="20" t="s">
        <v>66</v>
      </c>
      <c r="B27" s="10">
        <v>706</v>
      </c>
      <c r="C27" s="4" t="s">
        <v>165</v>
      </c>
      <c r="D27" s="4"/>
      <c r="E27" s="21">
        <f>E28</f>
        <v>1670.2</v>
      </c>
      <c r="F27" s="21">
        <f>F28</f>
        <v>1670.2</v>
      </c>
    </row>
    <row r="28" spans="1:6" ht="94.5">
      <c r="A28" s="20" t="s">
        <v>58</v>
      </c>
      <c r="B28" s="54">
        <v>706</v>
      </c>
      <c r="C28" s="4" t="s">
        <v>165</v>
      </c>
      <c r="D28" s="4" t="s">
        <v>53</v>
      </c>
      <c r="E28" s="21">
        <v>1670.2</v>
      </c>
      <c r="F28" s="21">
        <v>1670.2</v>
      </c>
    </row>
    <row r="29" spans="1:6" ht="63">
      <c r="A29" s="5" t="s">
        <v>171</v>
      </c>
      <c r="B29" s="10">
        <v>706</v>
      </c>
      <c r="C29" s="18" t="s">
        <v>167</v>
      </c>
      <c r="D29" s="4"/>
      <c r="E29" s="21">
        <f>E30+E31</f>
        <v>5585.9</v>
      </c>
      <c r="F29" s="21">
        <f>F30+F31</f>
        <v>5563.8</v>
      </c>
    </row>
    <row r="30" spans="1:6" ht="94.5">
      <c r="A30" s="20" t="s">
        <v>58</v>
      </c>
      <c r="B30" s="54">
        <v>706</v>
      </c>
      <c r="C30" s="18" t="s">
        <v>167</v>
      </c>
      <c r="D30" s="4" t="s">
        <v>53</v>
      </c>
      <c r="E30" s="21">
        <v>3623.5</v>
      </c>
      <c r="F30" s="21">
        <v>3623.5</v>
      </c>
    </row>
    <row r="31" spans="1:6" ht="31.5">
      <c r="A31" s="20" t="s">
        <v>59</v>
      </c>
      <c r="B31" s="10">
        <v>706</v>
      </c>
      <c r="C31" s="18" t="s">
        <v>167</v>
      </c>
      <c r="D31" s="4" t="s">
        <v>54</v>
      </c>
      <c r="E31" s="21">
        <v>1962.4</v>
      </c>
      <c r="F31" s="21">
        <v>1940.3</v>
      </c>
    </row>
    <row r="32" spans="1:6" ht="47.25">
      <c r="A32" s="20" t="s">
        <v>69</v>
      </c>
      <c r="B32" s="54">
        <v>706</v>
      </c>
      <c r="C32" s="4" t="s">
        <v>168</v>
      </c>
      <c r="D32" s="4"/>
      <c r="E32" s="21">
        <f>E33+E34</f>
        <v>3018.8</v>
      </c>
      <c r="F32" s="21">
        <f>F33+F34</f>
        <v>3018.8</v>
      </c>
    </row>
    <row r="33" spans="1:6" ht="94.5">
      <c r="A33" s="20" t="s">
        <v>58</v>
      </c>
      <c r="B33" s="10">
        <v>706</v>
      </c>
      <c r="C33" s="4" t="s">
        <v>168</v>
      </c>
      <c r="D33" s="4" t="s">
        <v>53</v>
      </c>
      <c r="E33" s="21">
        <v>1947.1</v>
      </c>
      <c r="F33" s="21">
        <v>1947.1</v>
      </c>
    </row>
    <row r="34" spans="1:6" ht="31.5">
      <c r="A34" s="20" t="s">
        <v>59</v>
      </c>
      <c r="B34" s="54">
        <v>706</v>
      </c>
      <c r="C34" s="4" t="s">
        <v>168</v>
      </c>
      <c r="D34" s="4" t="s">
        <v>54</v>
      </c>
      <c r="E34" s="21">
        <v>1071.7</v>
      </c>
      <c r="F34" s="21">
        <v>1071.7</v>
      </c>
    </row>
    <row r="35" spans="1:6" ht="31.5">
      <c r="A35" s="20" t="s">
        <v>71</v>
      </c>
      <c r="B35" s="10">
        <v>706</v>
      </c>
      <c r="C35" s="4" t="s">
        <v>169</v>
      </c>
      <c r="D35" s="4"/>
      <c r="E35" s="21">
        <f>E36+E37</f>
        <v>1673.3</v>
      </c>
      <c r="F35" s="21">
        <f>F36+F37</f>
        <v>1681.4</v>
      </c>
    </row>
    <row r="36" spans="1:6" ht="94.5">
      <c r="A36" s="20" t="s">
        <v>58</v>
      </c>
      <c r="B36" s="54">
        <v>706</v>
      </c>
      <c r="C36" s="4" t="s">
        <v>169</v>
      </c>
      <c r="D36" s="24">
        <v>100</v>
      </c>
      <c r="E36" s="36">
        <v>456</v>
      </c>
      <c r="F36" s="36">
        <v>456</v>
      </c>
    </row>
    <row r="37" spans="1:6" ht="31.5">
      <c r="A37" s="20" t="s">
        <v>59</v>
      </c>
      <c r="B37" s="10">
        <v>706</v>
      </c>
      <c r="C37" s="4" t="s">
        <v>169</v>
      </c>
      <c r="D37" s="24">
        <v>200</v>
      </c>
      <c r="E37" s="24">
        <v>1217.3</v>
      </c>
      <c r="F37" s="24">
        <v>1225.4</v>
      </c>
    </row>
    <row r="38" spans="1:6" ht="15.75">
      <c r="A38" s="20" t="s">
        <v>68</v>
      </c>
      <c r="B38" s="10">
        <v>706</v>
      </c>
      <c r="C38" s="4" t="s">
        <v>288</v>
      </c>
      <c r="D38" s="4"/>
      <c r="E38" s="21">
        <v>1000</v>
      </c>
      <c r="F38" s="21">
        <v>1000</v>
      </c>
    </row>
    <row r="39" spans="1:6" ht="15.75">
      <c r="A39" s="20" t="s">
        <v>60</v>
      </c>
      <c r="B39" s="44">
        <v>706</v>
      </c>
      <c r="C39" s="4" t="s">
        <v>288</v>
      </c>
      <c r="D39" s="4" t="s">
        <v>55</v>
      </c>
      <c r="E39" s="21">
        <v>1000</v>
      </c>
      <c r="F39" s="21">
        <v>1000</v>
      </c>
    </row>
    <row r="40" spans="1:6" ht="78.75">
      <c r="A40" s="59" t="s">
        <v>90</v>
      </c>
      <c r="B40" s="58">
        <v>706</v>
      </c>
      <c r="C40" s="22" t="s">
        <v>12</v>
      </c>
      <c r="D40" s="22"/>
      <c r="E40" s="23">
        <f>E41</f>
        <v>500</v>
      </c>
      <c r="F40" s="23">
        <f>F41</f>
        <v>500</v>
      </c>
    </row>
    <row r="41" spans="1:6" ht="47.25">
      <c r="A41" s="20" t="s">
        <v>180</v>
      </c>
      <c r="B41" s="10">
        <v>706</v>
      </c>
      <c r="C41" s="4" t="s">
        <v>188</v>
      </c>
      <c r="D41" s="4"/>
      <c r="E41" s="21">
        <f>E42</f>
        <v>500</v>
      </c>
      <c r="F41" s="21">
        <f>F42</f>
        <v>500</v>
      </c>
    </row>
    <row r="42" spans="1:6" ht="15.75">
      <c r="A42" s="20" t="s">
        <v>60</v>
      </c>
      <c r="B42" s="54">
        <v>706</v>
      </c>
      <c r="C42" s="4" t="s">
        <v>188</v>
      </c>
      <c r="D42" s="4" t="s">
        <v>55</v>
      </c>
      <c r="E42" s="21">
        <v>500</v>
      </c>
      <c r="F42" s="21">
        <v>500</v>
      </c>
    </row>
    <row r="43" spans="1:6" ht="94.5">
      <c r="A43" s="11" t="s">
        <v>93</v>
      </c>
      <c r="B43" s="55">
        <v>706</v>
      </c>
      <c r="C43" s="15" t="s">
        <v>27</v>
      </c>
      <c r="D43" s="43"/>
      <c r="E43" s="16">
        <f>E44+E46</f>
        <v>440</v>
      </c>
      <c r="F43" s="16">
        <f>F44+F46</f>
        <v>440</v>
      </c>
    </row>
    <row r="44" spans="1:6" ht="31.5">
      <c r="A44" s="5" t="s">
        <v>102</v>
      </c>
      <c r="B44" s="54">
        <v>706</v>
      </c>
      <c r="C44" s="18" t="s">
        <v>259</v>
      </c>
      <c r="D44" s="18"/>
      <c r="E44" s="19">
        <f>E45</f>
        <v>240</v>
      </c>
      <c r="F44" s="19">
        <f>F45</f>
        <v>240</v>
      </c>
    </row>
    <row r="45" spans="1:6" ht="31.5">
      <c r="A45" s="20" t="s">
        <v>59</v>
      </c>
      <c r="B45" s="10">
        <v>706</v>
      </c>
      <c r="C45" s="18" t="s">
        <v>259</v>
      </c>
      <c r="D45" s="18" t="s">
        <v>54</v>
      </c>
      <c r="E45" s="19">
        <v>240</v>
      </c>
      <c r="F45" s="19">
        <v>240</v>
      </c>
    </row>
    <row r="46" spans="1:6" ht="31.5">
      <c r="A46" s="20" t="s">
        <v>281</v>
      </c>
      <c r="B46" s="54">
        <v>706</v>
      </c>
      <c r="C46" s="4" t="s">
        <v>260</v>
      </c>
      <c r="D46" s="4"/>
      <c r="E46" s="21">
        <f>E47</f>
        <v>200</v>
      </c>
      <c r="F46" s="21">
        <f>F47</f>
        <v>200</v>
      </c>
    </row>
    <row r="47" spans="1:6" ht="31.5">
      <c r="A47" s="20" t="s">
        <v>59</v>
      </c>
      <c r="B47" s="10">
        <v>706</v>
      </c>
      <c r="C47" s="4" t="s">
        <v>260</v>
      </c>
      <c r="D47" s="4" t="s">
        <v>54</v>
      </c>
      <c r="E47" s="21">
        <v>200</v>
      </c>
      <c r="F47" s="21">
        <v>200</v>
      </c>
    </row>
    <row r="48" spans="1:6" ht="63">
      <c r="A48" s="11" t="s">
        <v>94</v>
      </c>
      <c r="B48" s="58">
        <v>706</v>
      </c>
      <c r="C48" s="22" t="s">
        <v>19</v>
      </c>
      <c r="D48" s="4"/>
      <c r="E48" s="16">
        <f>E49+E52</f>
        <v>1451.5</v>
      </c>
      <c r="F48" s="16">
        <f>F49+F52</f>
        <v>1451.5</v>
      </c>
    </row>
    <row r="49" spans="1:6" ht="47.25">
      <c r="A49" s="5" t="s">
        <v>174</v>
      </c>
      <c r="B49" s="10">
        <v>706</v>
      </c>
      <c r="C49" s="4" t="s">
        <v>175</v>
      </c>
      <c r="D49" s="4"/>
      <c r="E49" s="21">
        <f>E51</f>
        <v>971.2</v>
      </c>
      <c r="F49" s="21">
        <f>F51</f>
        <v>971.2</v>
      </c>
    </row>
    <row r="50" spans="1:6" ht="63">
      <c r="A50" s="5" t="s">
        <v>172</v>
      </c>
      <c r="B50" s="54">
        <v>706</v>
      </c>
      <c r="C50" s="4" t="s">
        <v>173</v>
      </c>
      <c r="D50" s="4"/>
      <c r="E50" s="21">
        <f>E51</f>
        <v>971.2</v>
      </c>
      <c r="F50" s="21">
        <f>F51</f>
        <v>971.2</v>
      </c>
    </row>
    <row r="51" spans="1:6" ht="31.5">
      <c r="A51" s="20" t="s">
        <v>59</v>
      </c>
      <c r="B51" s="10">
        <v>706</v>
      </c>
      <c r="C51" s="4" t="s">
        <v>173</v>
      </c>
      <c r="D51" s="4" t="s">
        <v>54</v>
      </c>
      <c r="E51" s="21">
        <v>971.2</v>
      </c>
      <c r="F51" s="21">
        <v>971.2</v>
      </c>
    </row>
    <row r="52" spans="1:6" ht="78.75">
      <c r="A52" s="5" t="s">
        <v>177</v>
      </c>
      <c r="B52" s="54">
        <v>706</v>
      </c>
      <c r="C52" s="4" t="s">
        <v>176</v>
      </c>
      <c r="D52" s="4"/>
      <c r="E52" s="21">
        <f>E53</f>
        <v>480.3</v>
      </c>
      <c r="F52" s="21">
        <f>F53</f>
        <v>480.3</v>
      </c>
    </row>
    <row r="53" spans="1:6" ht="31.5">
      <c r="A53" s="20" t="s">
        <v>59</v>
      </c>
      <c r="B53" s="10">
        <v>706</v>
      </c>
      <c r="C53" s="4" t="s">
        <v>176</v>
      </c>
      <c r="D53" s="4" t="s">
        <v>54</v>
      </c>
      <c r="E53" s="21">
        <v>480.3</v>
      </c>
      <c r="F53" s="21">
        <v>480.3</v>
      </c>
    </row>
    <row r="54" spans="1:6" ht="110.25">
      <c r="A54" s="14" t="s">
        <v>38</v>
      </c>
      <c r="B54" s="58">
        <v>706</v>
      </c>
      <c r="C54" s="15" t="s">
        <v>17</v>
      </c>
      <c r="D54" s="15"/>
      <c r="E54" s="16">
        <f>E55</f>
        <v>201.6</v>
      </c>
      <c r="F54" s="16">
        <f>F55</f>
        <v>201.6</v>
      </c>
    </row>
    <row r="55" spans="1:6" ht="63">
      <c r="A55" s="5" t="s">
        <v>268</v>
      </c>
      <c r="B55" s="10">
        <v>706</v>
      </c>
      <c r="C55" s="4" t="s">
        <v>263</v>
      </c>
      <c r="D55" s="18"/>
      <c r="E55" s="19">
        <f>E56</f>
        <v>201.6</v>
      </c>
      <c r="F55" s="19">
        <f>F56</f>
        <v>201.6</v>
      </c>
    </row>
    <row r="56" spans="1:6" ht="31.5">
      <c r="A56" s="20" t="s">
        <v>73</v>
      </c>
      <c r="B56" s="54">
        <v>706</v>
      </c>
      <c r="C56" s="4" t="s">
        <v>243</v>
      </c>
      <c r="D56" s="18" t="s">
        <v>56</v>
      </c>
      <c r="E56" s="19">
        <v>201.6</v>
      </c>
      <c r="F56" s="19">
        <v>201.6</v>
      </c>
    </row>
    <row r="57" spans="1:6" ht="78.75">
      <c r="A57" s="14" t="s">
        <v>95</v>
      </c>
      <c r="B57" s="55">
        <v>706</v>
      </c>
      <c r="C57" s="15" t="s">
        <v>13</v>
      </c>
      <c r="D57" s="15"/>
      <c r="E57" s="16">
        <f>E58+E61</f>
        <v>2189.1</v>
      </c>
      <c r="F57" s="16">
        <f>F58+F61</f>
        <v>2189.1</v>
      </c>
    </row>
    <row r="58" spans="1:6" ht="94.5">
      <c r="A58" s="5" t="s">
        <v>181</v>
      </c>
      <c r="B58" s="54">
        <v>706</v>
      </c>
      <c r="C58" s="18" t="s">
        <v>182</v>
      </c>
      <c r="D58" s="18"/>
      <c r="E58" s="19">
        <f>E59</f>
        <v>2000</v>
      </c>
      <c r="F58" s="19">
        <f>F59</f>
        <v>2000</v>
      </c>
    </row>
    <row r="59" spans="1:6" ht="31.5">
      <c r="A59" s="5" t="s">
        <v>121</v>
      </c>
      <c r="B59" s="10">
        <v>706</v>
      </c>
      <c r="C59" s="18" t="s">
        <v>183</v>
      </c>
      <c r="D59" s="18"/>
      <c r="E59" s="19">
        <f>E60</f>
        <v>2000</v>
      </c>
      <c r="F59" s="19">
        <f>F60</f>
        <v>2000</v>
      </c>
    </row>
    <row r="60" spans="1:6" ht="31.5">
      <c r="A60" s="20" t="s">
        <v>59</v>
      </c>
      <c r="B60" s="54">
        <v>706</v>
      </c>
      <c r="C60" s="18" t="s">
        <v>183</v>
      </c>
      <c r="D60" s="18" t="s">
        <v>54</v>
      </c>
      <c r="E60" s="19">
        <v>2000</v>
      </c>
      <c r="F60" s="19">
        <v>2000</v>
      </c>
    </row>
    <row r="61" spans="1:6" ht="47.25">
      <c r="A61" s="20" t="s">
        <v>184</v>
      </c>
      <c r="B61" s="10">
        <v>706</v>
      </c>
      <c r="C61" s="18" t="s">
        <v>185</v>
      </c>
      <c r="D61" s="18"/>
      <c r="E61" s="19">
        <f>E62</f>
        <v>189.1</v>
      </c>
      <c r="F61" s="19">
        <f>F62</f>
        <v>189.1</v>
      </c>
    </row>
    <row r="62" spans="1:6" ht="78.75">
      <c r="A62" s="20" t="s">
        <v>186</v>
      </c>
      <c r="B62" s="54">
        <v>706</v>
      </c>
      <c r="C62" s="4" t="s">
        <v>189</v>
      </c>
      <c r="D62" s="4"/>
      <c r="E62" s="21">
        <f>E63</f>
        <v>189.1</v>
      </c>
      <c r="F62" s="21">
        <f>F63</f>
        <v>189.1</v>
      </c>
    </row>
    <row r="63" spans="1:6" ht="31.5">
      <c r="A63" s="20" t="s">
        <v>59</v>
      </c>
      <c r="B63" s="10">
        <v>706</v>
      </c>
      <c r="C63" s="4" t="s">
        <v>189</v>
      </c>
      <c r="D63" s="4" t="s">
        <v>54</v>
      </c>
      <c r="E63" s="21">
        <v>189.1</v>
      </c>
      <c r="F63" s="21">
        <v>189.1</v>
      </c>
    </row>
    <row r="64" spans="1:6" ht="78.75">
      <c r="A64" s="11" t="s">
        <v>40</v>
      </c>
      <c r="B64" s="58">
        <v>706</v>
      </c>
      <c r="C64" s="22" t="s">
        <v>7</v>
      </c>
      <c r="D64" s="4"/>
      <c r="E64" s="16">
        <f>E65</f>
        <v>260</v>
      </c>
      <c r="F64" s="16">
        <f>F65</f>
        <v>260</v>
      </c>
    </row>
    <row r="65" spans="1:6" ht="63">
      <c r="A65" s="5" t="s">
        <v>163</v>
      </c>
      <c r="B65" s="10">
        <v>706</v>
      </c>
      <c r="C65" s="18" t="s">
        <v>8</v>
      </c>
      <c r="D65" s="18"/>
      <c r="E65" s="19">
        <f>E66</f>
        <v>260</v>
      </c>
      <c r="F65" s="19">
        <f>F66</f>
        <v>260</v>
      </c>
    </row>
    <row r="66" spans="1:6" ht="31.5">
      <c r="A66" s="20" t="s">
        <v>59</v>
      </c>
      <c r="B66" s="54">
        <v>706</v>
      </c>
      <c r="C66" s="4" t="s">
        <v>8</v>
      </c>
      <c r="D66" s="4" t="s">
        <v>54</v>
      </c>
      <c r="E66" s="21">
        <v>260</v>
      </c>
      <c r="F66" s="21">
        <v>260</v>
      </c>
    </row>
    <row r="67" spans="1:6" ht="94.5">
      <c r="A67" s="11" t="s">
        <v>89</v>
      </c>
      <c r="B67" s="55">
        <v>706</v>
      </c>
      <c r="C67" s="51" t="s">
        <v>126</v>
      </c>
      <c r="D67" s="51"/>
      <c r="E67" s="52">
        <f>E68</f>
        <v>3413.1000000000004</v>
      </c>
      <c r="F67" s="52">
        <f>F68</f>
        <v>3413.1000000000004</v>
      </c>
    </row>
    <row r="68" spans="1:6" ht="31.5">
      <c r="A68" s="20" t="s">
        <v>76</v>
      </c>
      <c r="B68" s="54">
        <v>706</v>
      </c>
      <c r="C68" s="40" t="s">
        <v>10</v>
      </c>
      <c r="D68" s="25"/>
      <c r="E68" s="26">
        <f>E69+E70</f>
        <v>3413.1000000000004</v>
      </c>
      <c r="F68" s="26">
        <f>F69+F70</f>
        <v>3413.1000000000004</v>
      </c>
    </row>
    <row r="69" spans="1:6" ht="94.5">
      <c r="A69" s="20" t="s">
        <v>58</v>
      </c>
      <c r="B69" s="10">
        <v>706</v>
      </c>
      <c r="C69" s="40" t="s">
        <v>10</v>
      </c>
      <c r="D69" s="25" t="s">
        <v>53</v>
      </c>
      <c r="E69" s="26">
        <v>3196.3</v>
      </c>
      <c r="F69" s="26">
        <v>3196.3</v>
      </c>
    </row>
    <row r="70" spans="1:6" ht="31.5">
      <c r="A70" s="20" t="s">
        <v>59</v>
      </c>
      <c r="B70" s="54">
        <v>706</v>
      </c>
      <c r="C70" s="40" t="s">
        <v>10</v>
      </c>
      <c r="D70" s="25" t="s">
        <v>54</v>
      </c>
      <c r="E70" s="26">
        <v>216.8</v>
      </c>
      <c r="F70" s="26">
        <v>216.8</v>
      </c>
    </row>
    <row r="71" spans="1:6" ht="94.5">
      <c r="A71" s="27" t="s">
        <v>31</v>
      </c>
      <c r="B71" s="55">
        <v>706</v>
      </c>
      <c r="C71" s="22" t="s">
        <v>16</v>
      </c>
      <c r="D71" s="22"/>
      <c r="E71" s="23">
        <f>E73</f>
        <v>200</v>
      </c>
      <c r="F71" s="23">
        <f>F73</f>
        <v>200</v>
      </c>
    </row>
    <row r="72" spans="1:6" ht="94.5">
      <c r="A72" s="5" t="s">
        <v>113</v>
      </c>
      <c r="B72" s="54">
        <v>706</v>
      </c>
      <c r="C72" s="4" t="s">
        <v>43</v>
      </c>
      <c r="D72" s="4"/>
      <c r="E72" s="21">
        <f>E73</f>
        <v>200</v>
      </c>
      <c r="F72" s="21">
        <f>F73</f>
        <v>200</v>
      </c>
    </row>
    <row r="73" spans="1:6" ht="126">
      <c r="A73" s="28" t="s">
        <v>146</v>
      </c>
      <c r="B73" s="10">
        <v>706</v>
      </c>
      <c r="C73" s="4" t="s">
        <v>254</v>
      </c>
      <c r="D73" s="4"/>
      <c r="E73" s="21">
        <f>E74</f>
        <v>200</v>
      </c>
      <c r="F73" s="21">
        <f>F74</f>
        <v>200</v>
      </c>
    </row>
    <row r="74" spans="1:6" ht="31.5">
      <c r="A74" s="20" t="s">
        <v>73</v>
      </c>
      <c r="B74" s="54">
        <v>706</v>
      </c>
      <c r="C74" s="4" t="s">
        <v>254</v>
      </c>
      <c r="D74" s="4" t="s">
        <v>56</v>
      </c>
      <c r="E74" s="21">
        <v>200</v>
      </c>
      <c r="F74" s="21">
        <v>200</v>
      </c>
    </row>
    <row r="75" spans="1:6" ht="63">
      <c r="A75" s="14" t="s">
        <v>2</v>
      </c>
      <c r="B75" s="55">
        <v>706</v>
      </c>
      <c r="C75" s="15" t="s">
        <v>18</v>
      </c>
      <c r="D75" s="15"/>
      <c r="E75" s="16">
        <f>E76+E78+E80</f>
        <v>5429.200000000001</v>
      </c>
      <c r="F75" s="16">
        <f>F76+F78+F80</f>
        <v>5429.200000000001</v>
      </c>
    </row>
    <row r="76" spans="1:6" ht="31.5">
      <c r="A76" s="5" t="s">
        <v>265</v>
      </c>
      <c r="B76" s="54">
        <v>706</v>
      </c>
      <c r="C76" s="18" t="s">
        <v>269</v>
      </c>
      <c r="D76" s="18"/>
      <c r="E76" s="19">
        <f>E77</f>
        <v>333.8</v>
      </c>
      <c r="F76" s="19">
        <f>F77</f>
        <v>333.8</v>
      </c>
    </row>
    <row r="77" spans="1:6" ht="31.5">
      <c r="A77" s="20" t="s">
        <v>73</v>
      </c>
      <c r="B77" s="10">
        <v>706</v>
      </c>
      <c r="C77" s="18" t="s">
        <v>269</v>
      </c>
      <c r="D77" s="18" t="s">
        <v>56</v>
      </c>
      <c r="E77" s="19">
        <v>333.8</v>
      </c>
      <c r="F77" s="19">
        <v>333.8</v>
      </c>
    </row>
    <row r="78" spans="1:6" ht="47.25">
      <c r="A78" s="5" t="s">
        <v>266</v>
      </c>
      <c r="B78" s="54">
        <v>706</v>
      </c>
      <c r="C78" s="18" t="s">
        <v>246</v>
      </c>
      <c r="D78" s="18"/>
      <c r="E78" s="19">
        <f>E79</f>
        <v>3126.3</v>
      </c>
      <c r="F78" s="19">
        <f>F79</f>
        <v>3126.3</v>
      </c>
    </row>
    <row r="79" spans="1:6" ht="31.5">
      <c r="A79" s="20" t="s">
        <v>73</v>
      </c>
      <c r="B79" s="10">
        <v>706</v>
      </c>
      <c r="C79" s="18" t="s">
        <v>246</v>
      </c>
      <c r="D79" s="18" t="s">
        <v>56</v>
      </c>
      <c r="E79" s="19">
        <v>3126.3</v>
      </c>
      <c r="F79" s="19">
        <v>3126.3</v>
      </c>
    </row>
    <row r="80" spans="1:6" ht="47.25">
      <c r="A80" s="20" t="s">
        <v>267</v>
      </c>
      <c r="B80" s="54">
        <v>706</v>
      </c>
      <c r="C80" s="18" t="s">
        <v>264</v>
      </c>
      <c r="D80" s="18"/>
      <c r="E80" s="19">
        <f>E81</f>
        <v>1969.1</v>
      </c>
      <c r="F80" s="19">
        <f>F81</f>
        <v>1969.1</v>
      </c>
    </row>
    <row r="81" spans="1:6" ht="31.5">
      <c r="A81" s="20" t="s">
        <v>73</v>
      </c>
      <c r="B81" s="10">
        <v>706</v>
      </c>
      <c r="C81" s="18" t="s">
        <v>264</v>
      </c>
      <c r="D81" s="18" t="s">
        <v>56</v>
      </c>
      <c r="E81" s="19">
        <v>1969.1</v>
      </c>
      <c r="F81" s="19">
        <v>1969.1</v>
      </c>
    </row>
    <row r="82" spans="1:6" ht="78.75">
      <c r="A82" s="14" t="s">
        <v>96</v>
      </c>
      <c r="B82" s="58">
        <v>706</v>
      </c>
      <c r="C82" s="15" t="s">
        <v>20</v>
      </c>
      <c r="D82" s="15"/>
      <c r="E82" s="16">
        <f>E86+E92+E83</f>
        <v>14278</v>
      </c>
      <c r="F82" s="16">
        <f>F86+F92+F83+F89</f>
        <v>36279.7</v>
      </c>
    </row>
    <row r="83" spans="1:6" ht="78.75">
      <c r="A83" s="50" t="s">
        <v>199</v>
      </c>
      <c r="B83" s="10">
        <v>706</v>
      </c>
      <c r="C83" s="18" t="s">
        <v>201</v>
      </c>
      <c r="D83" s="4"/>
      <c r="E83" s="21">
        <f>E84</f>
        <v>7600</v>
      </c>
      <c r="F83" s="21">
        <f>F84</f>
        <v>7600</v>
      </c>
    </row>
    <row r="84" spans="1:6" ht="94.5">
      <c r="A84" s="20" t="s">
        <v>200</v>
      </c>
      <c r="B84" s="54">
        <v>706</v>
      </c>
      <c r="C84" s="18" t="s">
        <v>202</v>
      </c>
      <c r="D84" s="4"/>
      <c r="E84" s="21">
        <f>E85</f>
        <v>7600</v>
      </c>
      <c r="F84" s="21">
        <f>F85</f>
        <v>7600</v>
      </c>
    </row>
    <row r="85" spans="1:6" ht="15.75">
      <c r="A85" s="20" t="s">
        <v>72</v>
      </c>
      <c r="B85" s="10">
        <v>706</v>
      </c>
      <c r="C85" s="18" t="s">
        <v>202</v>
      </c>
      <c r="D85" s="4" t="s">
        <v>61</v>
      </c>
      <c r="E85" s="21">
        <v>7600</v>
      </c>
      <c r="F85" s="21">
        <v>7600</v>
      </c>
    </row>
    <row r="86" spans="1:6" ht="31.5">
      <c r="A86" s="5" t="s">
        <v>191</v>
      </c>
      <c r="B86" s="54">
        <v>706</v>
      </c>
      <c r="C86" s="18" t="s">
        <v>193</v>
      </c>
      <c r="D86" s="18"/>
      <c r="E86" s="19">
        <f>E87</f>
        <v>1050</v>
      </c>
      <c r="F86" s="19">
        <f>F87</f>
        <v>1050</v>
      </c>
    </row>
    <row r="87" spans="1:6" ht="47.25">
      <c r="A87" s="20" t="s">
        <v>127</v>
      </c>
      <c r="B87" s="10">
        <v>706</v>
      </c>
      <c r="C87" s="4" t="s">
        <v>192</v>
      </c>
      <c r="D87" s="4"/>
      <c r="E87" s="21">
        <f>E88</f>
        <v>1050</v>
      </c>
      <c r="F87" s="21">
        <f>F88</f>
        <v>1050</v>
      </c>
    </row>
    <row r="88" spans="1:6" ht="31.5">
      <c r="A88" s="20" t="s">
        <v>59</v>
      </c>
      <c r="B88" s="54">
        <v>706</v>
      </c>
      <c r="C88" s="4" t="s">
        <v>192</v>
      </c>
      <c r="D88" s="4" t="s">
        <v>54</v>
      </c>
      <c r="E88" s="21">
        <v>1050</v>
      </c>
      <c r="F88" s="21">
        <v>1050</v>
      </c>
    </row>
    <row r="89" spans="1:6" ht="63">
      <c r="A89" s="20" t="s">
        <v>293</v>
      </c>
      <c r="B89" s="10">
        <v>706</v>
      </c>
      <c r="C89" s="4" t="s">
        <v>294</v>
      </c>
      <c r="D89" s="4"/>
      <c r="E89" s="21"/>
      <c r="F89" s="21">
        <f>F90</f>
        <v>15291</v>
      </c>
    </row>
    <row r="90" spans="1:6" ht="47.25">
      <c r="A90" s="20" t="s">
        <v>295</v>
      </c>
      <c r="B90" s="54">
        <v>706</v>
      </c>
      <c r="C90" s="4" t="s">
        <v>296</v>
      </c>
      <c r="D90" s="4"/>
      <c r="E90" s="21"/>
      <c r="F90" s="21">
        <f>F91</f>
        <v>15291</v>
      </c>
    </row>
    <row r="91" spans="1:6" ht="47.25">
      <c r="A91" s="20" t="s">
        <v>107</v>
      </c>
      <c r="B91" s="10">
        <v>706</v>
      </c>
      <c r="C91" s="4" t="s">
        <v>296</v>
      </c>
      <c r="D91" s="4" t="s">
        <v>63</v>
      </c>
      <c r="E91" s="21"/>
      <c r="F91" s="21">
        <v>15291</v>
      </c>
    </row>
    <row r="92" spans="1:6" ht="31.5">
      <c r="A92" s="5" t="s">
        <v>194</v>
      </c>
      <c r="B92" s="10">
        <v>706</v>
      </c>
      <c r="C92" s="18" t="s">
        <v>151</v>
      </c>
      <c r="D92" s="18"/>
      <c r="E92" s="19">
        <f>E94+E95</f>
        <v>5628</v>
      </c>
      <c r="F92" s="19">
        <f>F94+F95</f>
        <v>12338.7</v>
      </c>
    </row>
    <row r="93" spans="1:6" ht="31.5">
      <c r="A93" s="5" t="s">
        <v>195</v>
      </c>
      <c r="B93" s="54">
        <v>706</v>
      </c>
      <c r="C93" s="18" t="s">
        <v>152</v>
      </c>
      <c r="D93" s="18"/>
      <c r="E93" s="19">
        <f>E94+E95</f>
        <v>5628</v>
      </c>
      <c r="F93" s="19">
        <f>F94+F95</f>
        <v>12338.7</v>
      </c>
    </row>
    <row r="94" spans="1:6" ht="31.5">
      <c r="A94" s="20" t="s">
        <v>59</v>
      </c>
      <c r="B94" s="10">
        <v>706</v>
      </c>
      <c r="C94" s="18" t="s">
        <v>152</v>
      </c>
      <c r="D94" s="4" t="s">
        <v>54</v>
      </c>
      <c r="E94" s="21">
        <v>3259</v>
      </c>
      <c r="F94" s="21">
        <v>9969.7</v>
      </c>
    </row>
    <row r="95" spans="1:6" ht="15.75">
      <c r="A95" s="20" t="s">
        <v>72</v>
      </c>
      <c r="B95" s="54">
        <v>706</v>
      </c>
      <c r="C95" s="18" t="s">
        <v>122</v>
      </c>
      <c r="D95" s="4" t="s">
        <v>61</v>
      </c>
      <c r="E95" s="21">
        <v>2369</v>
      </c>
      <c r="F95" s="21">
        <v>2369</v>
      </c>
    </row>
    <row r="96" spans="1:6" ht="63">
      <c r="A96" s="11" t="s">
        <v>30</v>
      </c>
      <c r="B96" s="55">
        <v>706</v>
      </c>
      <c r="C96" s="22" t="s">
        <v>11</v>
      </c>
      <c r="D96" s="22"/>
      <c r="E96" s="23">
        <f>E97+E100</f>
        <v>62423.5</v>
      </c>
      <c r="F96" s="23">
        <f>F97+F100</f>
        <v>63005.799999999996</v>
      </c>
    </row>
    <row r="97" spans="1:6" ht="15.75">
      <c r="A97" s="20" t="s">
        <v>48</v>
      </c>
      <c r="B97" s="54">
        <v>706</v>
      </c>
      <c r="C97" s="4" t="s">
        <v>178</v>
      </c>
      <c r="D97" s="4"/>
      <c r="E97" s="21">
        <f>E99+E98</f>
        <v>4222.6</v>
      </c>
      <c r="F97" s="21">
        <f>F99+F98</f>
        <v>4222.6</v>
      </c>
    </row>
    <row r="98" spans="1:6" ht="31.5">
      <c r="A98" s="20" t="s">
        <v>59</v>
      </c>
      <c r="B98" s="10">
        <v>706</v>
      </c>
      <c r="C98" s="4" t="s">
        <v>178</v>
      </c>
      <c r="D98" s="4" t="s">
        <v>54</v>
      </c>
      <c r="E98" s="21">
        <v>250</v>
      </c>
      <c r="F98" s="21">
        <v>250</v>
      </c>
    </row>
    <row r="99" spans="1:6" ht="15.75">
      <c r="A99" s="20" t="s">
        <v>72</v>
      </c>
      <c r="B99" s="54">
        <v>706</v>
      </c>
      <c r="C99" s="4" t="s">
        <v>178</v>
      </c>
      <c r="D99" s="4" t="s">
        <v>61</v>
      </c>
      <c r="E99" s="21">
        <v>3972.6</v>
      </c>
      <c r="F99" s="21">
        <v>3972.6</v>
      </c>
    </row>
    <row r="100" spans="1:6" ht="63">
      <c r="A100" s="20" t="s">
        <v>114</v>
      </c>
      <c r="B100" s="10">
        <v>706</v>
      </c>
      <c r="C100" s="4" t="s">
        <v>179</v>
      </c>
      <c r="D100" s="4"/>
      <c r="E100" s="21">
        <f>E101</f>
        <v>58200.9</v>
      </c>
      <c r="F100" s="21">
        <f>F101</f>
        <v>58783.2</v>
      </c>
    </row>
    <row r="101" spans="1:6" ht="31.5">
      <c r="A101" s="20" t="s">
        <v>59</v>
      </c>
      <c r="B101" s="54">
        <v>706</v>
      </c>
      <c r="C101" s="4" t="s">
        <v>179</v>
      </c>
      <c r="D101" s="4" t="s">
        <v>54</v>
      </c>
      <c r="E101" s="21">
        <v>58200.9</v>
      </c>
      <c r="F101" s="21">
        <v>58783.2</v>
      </c>
    </row>
    <row r="102" spans="1:6" ht="126">
      <c r="A102" s="14" t="s">
        <v>150</v>
      </c>
      <c r="B102" s="55">
        <v>706</v>
      </c>
      <c r="C102" s="15" t="s">
        <v>39</v>
      </c>
      <c r="D102" s="15"/>
      <c r="E102" s="16">
        <f>E103+E105</f>
        <v>15821.9</v>
      </c>
      <c r="F102" s="16">
        <f>F103+F105</f>
        <v>15821.9</v>
      </c>
    </row>
    <row r="103" spans="1:6" ht="126">
      <c r="A103" s="34" t="s">
        <v>278</v>
      </c>
      <c r="B103" s="54">
        <v>706</v>
      </c>
      <c r="C103" s="18" t="s">
        <v>277</v>
      </c>
      <c r="D103" s="18"/>
      <c r="E103" s="19">
        <f>E104</f>
        <v>11904.9</v>
      </c>
      <c r="F103" s="19">
        <f>F104</f>
        <v>11904.9</v>
      </c>
    </row>
    <row r="104" spans="1:6" ht="47.25">
      <c r="A104" s="20" t="s">
        <v>80</v>
      </c>
      <c r="B104" s="10">
        <v>706</v>
      </c>
      <c r="C104" s="18" t="s">
        <v>277</v>
      </c>
      <c r="D104" s="18" t="s">
        <v>63</v>
      </c>
      <c r="E104" s="19">
        <v>11904.9</v>
      </c>
      <c r="F104" s="19">
        <v>11904.9</v>
      </c>
    </row>
    <row r="105" spans="1:6" ht="94.5">
      <c r="A105" s="28" t="s">
        <v>255</v>
      </c>
      <c r="B105" s="54">
        <v>706</v>
      </c>
      <c r="C105" s="4" t="s">
        <v>256</v>
      </c>
      <c r="D105" s="4"/>
      <c r="E105" s="21">
        <f>E106</f>
        <v>3917</v>
      </c>
      <c r="F105" s="21">
        <f>F106</f>
        <v>3917</v>
      </c>
    </row>
    <row r="106" spans="1:6" ht="47.25">
      <c r="A106" s="20" t="s">
        <v>80</v>
      </c>
      <c r="B106" s="10">
        <v>706</v>
      </c>
      <c r="C106" s="4" t="s">
        <v>256</v>
      </c>
      <c r="D106" s="4" t="s">
        <v>63</v>
      </c>
      <c r="E106" s="21">
        <v>3917</v>
      </c>
      <c r="F106" s="21">
        <v>3917</v>
      </c>
    </row>
    <row r="107" spans="1:6" ht="126">
      <c r="A107" s="11" t="s">
        <v>111</v>
      </c>
      <c r="B107" s="43">
        <v>706</v>
      </c>
      <c r="C107" s="41">
        <v>2400000000</v>
      </c>
      <c r="D107" s="4"/>
      <c r="E107" s="23">
        <f>E108</f>
        <v>2800.9</v>
      </c>
      <c r="F107" s="23">
        <f>F108</f>
        <v>2800.9</v>
      </c>
    </row>
    <row r="108" spans="1:6" ht="157.5">
      <c r="A108" s="34" t="s">
        <v>144</v>
      </c>
      <c r="B108" s="10">
        <v>706</v>
      </c>
      <c r="C108" s="18" t="s">
        <v>112</v>
      </c>
      <c r="D108" s="4"/>
      <c r="E108" s="16">
        <f>E109</f>
        <v>2800.9</v>
      </c>
      <c r="F108" s="16">
        <f>F109</f>
        <v>2800.9</v>
      </c>
    </row>
    <row r="109" spans="1:6" ht="47.25">
      <c r="A109" s="5" t="s">
        <v>107</v>
      </c>
      <c r="B109" s="54">
        <v>706</v>
      </c>
      <c r="C109" s="18" t="s">
        <v>112</v>
      </c>
      <c r="D109" s="4" t="s">
        <v>63</v>
      </c>
      <c r="E109" s="21">
        <v>2800.9</v>
      </c>
      <c r="F109" s="21">
        <v>2800.9</v>
      </c>
    </row>
    <row r="110" spans="1:6" ht="63">
      <c r="A110" s="11" t="s">
        <v>110</v>
      </c>
      <c r="B110" s="55">
        <v>706</v>
      </c>
      <c r="C110" s="22" t="s">
        <v>109</v>
      </c>
      <c r="D110" s="24"/>
      <c r="E110" s="23">
        <f>E111</f>
        <v>100</v>
      </c>
      <c r="F110" s="23">
        <f>F111</f>
        <v>100</v>
      </c>
    </row>
    <row r="111" spans="1:6" ht="31.5">
      <c r="A111" s="5" t="s">
        <v>161</v>
      </c>
      <c r="B111" s="54">
        <v>706</v>
      </c>
      <c r="C111" s="18" t="s">
        <v>166</v>
      </c>
      <c r="D111" s="44"/>
      <c r="E111" s="19">
        <f>E112</f>
        <v>100</v>
      </c>
      <c r="F111" s="19">
        <f>F112</f>
        <v>100</v>
      </c>
    </row>
    <row r="112" spans="1:6" ht="31.5">
      <c r="A112" s="20" t="s">
        <v>59</v>
      </c>
      <c r="B112" s="10">
        <v>706</v>
      </c>
      <c r="C112" s="18" t="s">
        <v>166</v>
      </c>
      <c r="D112" s="24">
        <v>200</v>
      </c>
      <c r="E112" s="21">
        <v>100</v>
      </c>
      <c r="F112" s="21">
        <v>100</v>
      </c>
    </row>
    <row r="113" spans="1:6" ht="141.75">
      <c r="A113" s="11" t="s">
        <v>115</v>
      </c>
      <c r="B113" s="58">
        <v>706</v>
      </c>
      <c r="C113" s="15" t="s">
        <v>170</v>
      </c>
      <c r="D113" s="22"/>
      <c r="E113" s="23">
        <f>E114</f>
        <v>6455</v>
      </c>
      <c r="F113" s="23">
        <f>F114</f>
        <v>6455</v>
      </c>
    </row>
    <row r="114" spans="1:6" ht="31.5">
      <c r="A114" s="5" t="s">
        <v>97</v>
      </c>
      <c r="B114" s="10">
        <v>706</v>
      </c>
      <c r="C114" s="18" t="s">
        <v>285</v>
      </c>
      <c r="D114" s="18"/>
      <c r="E114" s="19">
        <f>E115+E117+E116</f>
        <v>6455</v>
      </c>
      <c r="F114" s="19">
        <f>F115+F117+F116</f>
        <v>6455</v>
      </c>
    </row>
    <row r="115" spans="1:6" ht="94.5">
      <c r="A115" s="20" t="s">
        <v>58</v>
      </c>
      <c r="B115" s="54">
        <v>706</v>
      </c>
      <c r="C115" s="18" t="s">
        <v>285</v>
      </c>
      <c r="D115" s="4" t="s">
        <v>53</v>
      </c>
      <c r="E115" s="21">
        <v>5521.3</v>
      </c>
      <c r="F115" s="21">
        <v>5521.3</v>
      </c>
    </row>
    <row r="116" spans="1:6" ht="31.5">
      <c r="A116" s="20" t="s">
        <v>59</v>
      </c>
      <c r="B116" s="10">
        <v>706</v>
      </c>
      <c r="C116" s="18" t="s">
        <v>285</v>
      </c>
      <c r="D116" s="4" t="s">
        <v>54</v>
      </c>
      <c r="E116" s="21">
        <v>927.2</v>
      </c>
      <c r="F116" s="21">
        <v>927.2</v>
      </c>
    </row>
    <row r="117" spans="1:6" ht="15.75">
      <c r="A117" s="20" t="s">
        <v>60</v>
      </c>
      <c r="B117" s="54">
        <v>706</v>
      </c>
      <c r="C117" s="18" t="s">
        <v>285</v>
      </c>
      <c r="D117" s="4" t="s">
        <v>55</v>
      </c>
      <c r="E117" s="21">
        <v>6.5</v>
      </c>
      <c r="F117" s="21">
        <v>6.5</v>
      </c>
    </row>
    <row r="118" spans="1:6" ht="78.75">
      <c r="A118" s="14" t="s">
        <v>272</v>
      </c>
      <c r="B118" s="55">
        <v>706</v>
      </c>
      <c r="C118" s="15" t="s">
        <v>271</v>
      </c>
      <c r="D118" s="43"/>
      <c r="E118" s="16">
        <f>E119+E121+E123</f>
        <v>223.79999999999998</v>
      </c>
      <c r="F118" s="16">
        <f>F119+F121+F123</f>
        <v>156.5</v>
      </c>
    </row>
    <row r="119" spans="1:6" ht="31.5">
      <c r="A119" s="20" t="s">
        <v>57</v>
      </c>
      <c r="B119" s="54">
        <v>706</v>
      </c>
      <c r="C119" s="18" t="s">
        <v>273</v>
      </c>
      <c r="D119" s="24"/>
      <c r="E119" s="21">
        <f>E120</f>
        <v>207.6</v>
      </c>
      <c r="F119" s="21">
        <f>F120</f>
        <v>126.3</v>
      </c>
    </row>
    <row r="120" spans="1:6" ht="31.5">
      <c r="A120" s="20" t="s">
        <v>59</v>
      </c>
      <c r="B120" s="10">
        <v>706</v>
      </c>
      <c r="C120" s="18" t="s">
        <v>273</v>
      </c>
      <c r="D120" s="24">
        <v>200</v>
      </c>
      <c r="E120" s="21">
        <v>207.6</v>
      </c>
      <c r="F120" s="21">
        <v>126.3</v>
      </c>
    </row>
    <row r="121" spans="1:6" ht="63">
      <c r="A121" s="5" t="s">
        <v>171</v>
      </c>
      <c r="B121" s="54">
        <v>706</v>
      </c>
      <c r="C121" s="4" t="s">
        <v>274</v>
      </c>
      <c r="D121" s="4"/>
      <c r="E121" s="21">
        <f>E122</f>
        <v>8.1</v>
      </c>
      <c r="F121" s="21">
        <f>F122</f>
        <v>30.2</v>
      </c>
    </row>
    <row r="122" spans="1:6" ht="31.5">
      <c r="A122" s="20" t="s">
        <v>59</v>
      </c>
      <c r="B122" s="10">
        <v>706</v>
      </c>
      <c r="C122" s="4" t="s">
        <v>274</v>
      </c>
      <c r="D122" s="4" t="s">
        <v>54</v>
      </c>
      <c r="E122" s="21">
        <v>8.1</v>
      </c>
      <c r="F122" s="21">
        <v>30.2</v>
      </c>
    </row>
    <row r="123" spans="1:6" ht="31.5">
      <c r="A123" s="20" t="s">
        <v>71</v>
      </c>
      <c r="B123" s="54">
        <v>706</v>
      </c>
      <c r="C123" s="4" t="s">
        <v>276</v>
      </c>
      <c r="D123" s="4"/>
      <c r="E123" s="21">
        <f>E124</f>
        <v>8.1</v>
      </c>
      <c r="F123" s="21"/>
    </row>
    <row r="124" spans="1:6" ht="31.5">
      <c r="A124" s="20" t="s">
        <v>59</v>
      </c>
      <c r="B124" s="10">
        <v>706</v>
      </c>
      <c r="C124" s="4" t="s">
        <v>276</v>
      </c>
      <c r="D124" s="4" t="s">
        <v>54</v>
      </c>
      <c r="E124" s="21">
        <v>8.1</v>
      </c>
      <c r="F124" s="21"/>
    </row>
    <row r="125" spans="1:6" ht="15.75">
      <c r="A125" s="11" t="s">
        <v>67</v>
      </c>
      <c r="B125" s="58">
        <v>706</v>
      </c>
      <c r="C125" s="22" t="s">
        <v>6</v>
      </c>
      <c r="D125" s="22"/>
      <c r="E125" s="23">
        <f>E126</f>
        <v>2050.4</v>
      </c>
      <c r="F125" s="23">
        <f>F126</f>
        <v>2123.8</v>
      </c>
    </row>
    <row r="126" spans="1:6" ht="63">
      <c r="A126" s="20" t="s">
        <v>75</v>
      </c>
      <c r="B126" s="10">
        <v>706</v>
      </c>
      <c r="C126" s="4" t="s">
        <v>9</v>
      </c>
      <c r="D126" s="4"/>
      <c r="E126" s="21">
        <f>E127</f>
        <v>2050.4</v>
      </c>
      <c r="F126" s="21">
        <f>F127</f>
        <v>2123.8</v>
      </c>
    </row>
    <row r="127" spans="1:6" ht="15.75">
      <c r="A127" s="20" t="s">
        <v>72</v>
      </c>
      <c r="B127" s="54">
        <v>706</v>
      </c>
      <c r="C127" s="4" t="s">
        <v>9</v>
      </c>
      <c r="D127" s="4" t="s">
        <v>61</v>
      </c>
      <c r="E127" s="21">
        <v>2050.4</v>
      </c>
      <c r="F127" s="21">
        <v>2123.8</v>
      </c>
    </row>
    <row r="128" spans="1:6" ht="47.25">
      <c r="A128" s="53" t="s">
        <v>286</v>
      </c>
      <c r="B128" s="55">
        <v>730</v>
      </c>
      <c r="C128" s="4"/>
      <c r="D128" s="4"/>
      <c r="E128" s="16">
        <f>E129+E134+E137</f>
        <v>3074.4999999999995</v>
      </c>
      <c r="F128" s="16">
        <f>F129+F134+F137</f>
        <v>3074.4999999999995</v>
      </c>
    </row>
    <row r="129" spans="1:6" ht="94.5">
      <c r="A129" s="14" t="s">
        <v>64</v>
      </c>
      <c r="B129" s="55">
        <v>730</v>
      </c>
      <c r="C129" s="15" t="s">
        <v>123</v>
      </c>
      <c r="D129" s="15"/>
      <c r="E129" s="16">
        <f>E130</f>
        <v>2963.8999999999996</v>
      </c>
      <c r="F129" s="16">
        <f>F130</f>
        <v>2963.8999999999996</v>
      </c>
    </row>
    <row r="130" spans="1:6" ht="31.5">
      <c r="A130" s="20" t="s">
        <v>57</v>
      </c>
      <c r="B130" s="10">
        <v>730</v>
      </c>
      <c r="C130" s="4" t="s">
        <v>164</v>
      </c>
      <c r="D130" s="4"/>
      <c r="E130" s="21">
        <f>E131+E132+E133</f>
        <v>2963.8999999999996</v>
      </c>
      <c r="F130" s="21">
        <f>F131+F132+F133</f>
        <v>2963.8999999999996</v>
      </c>
    </row>
    <row r="131" spans="1:6" ht="94.5">
      <c r="A131" s="20" t="s">
        <v>58</v>
      </c>
      <c r="B131" s="10">
        <v>730</v>
      </c>
      <c r="C131" s="4" t="s">
        <v>164</v>
      </c>
      <c r="D131" s="4" t="s">
        <v>53</v>
      </c>
      <c r="E131" s="21">
        <v>2255.6</v>
      </c>
      <c r="F131" s="21">
        <v>2255.6</v>
      </c>
    </row>
    <row r="132" spans="1:6" ht="31.5">
      <c r="A132" s="20" t="s">
        <v>59</v>
      </c>
      <c r="B132" s="10">
        <v>730</v>
      </c>
      <c r="C132" s="4" t="s">
        <v>164</v>
      </c>
      <c r="D132" s="4" t="s">
        <v>54</v>
      </c>
      <c r="E132" s="21">
        <v>648.3</v>
      </c>
      <c r="F132" s="21">
        <v>648.3</v>
      </c>
    </row>
    <row r="133" spans="1:6" ht="15.75">
      <c r="A133" s="20" t="s">
        <v>60</v>
      </c>
      <c r="B133" s="10">
        <v>730</v>
      </c>
      <c r="C133" s="4" t="s">
        <v>164</v>
      </c>
      <c r="D133" s="4" t="s">
        <v>55</v>
      </c>
      <c r="E133" s="21">
        <v>60</v>
      </c>
      <c r="F133" s="21">
        <v>60</v>
      </c>
    </row>
    <row r="134" spans="1:6" ht="94.5">
      <c r="A134" s="11" t="s">
        <v>93</v>
      </c>
      <c r="B134" s="10">
        <v>730</v>
      </c>
      <c r="C134" s="4" t="s">
        <v>27</v>
      </c>
      <c r="D134" s="24"/>
      <c r="E134" s="21">
        <f>E135</f>
        <v>100</v>
      </c>
      <c r="F134" s="21">
        <f>F135</f>
        <v>100</v>
      </c>
    </row>
    <row r="135" spans="1:6" ht="31.5">
      <c r="A135" s="20" t="s">
        <v>281</v>
      </c>
      <c r="B135" s="10">
        <v>730</v>
      </c>
      <c r="C135" s="4" t="s">
        <v>260</v>
      </c>
      <c r="D135" s="4"/>
      <c r="E135" s="21">
        <f>E136</f>
        <v>100</v>
      </c>
      <c r="F135" s="21">
        <f>F136</f>
        <v>100</v>
      </c>
    </row>
    <row r="136" spans="1:6" ht="31.5">
      <c r="A136" s="20" t="s">
        <v>59</v>
      </c>
      <c r="B136" s="10">
        <v>730</v>
      </c>
      <c r="C136" s="4" t="s">
        <v>260</v>
      </c>
      <c r="D136" s="4" t="s">
        <v>54</v>
      </c>
      <c r="E136" s="21">
        <v>100</v>
      </c>
      <c r="F136" s="21">
        <v>100</v>
      </c>
    </row>
    <row r="137" spans="1:6" ht="78.75">
      <c r="A137" s="14" t="s">
        <v>272</v>
      </c>
      <c r="B137" s="10">
        <v>730</v>
      </c>
      <c r="C137" s="15" t="s">
        <v>271</v>
      </c>
      <c r="D137" s="43"/>
      <c r="E137" s="16">
        <f>E138</f>
        <v>10.6</v>
      </c>
      <c r="F137" s="16">
        <f>F138</f>
        <v>10.6</v>
      </c>
    </row>
    <row r="138" spans="1:6" ht="31.5">
      <c r="A138" s="20" t="s">
        <v>57</v>
      </c>
      <c r="B138" s="10">
        <v>730</v>
      </c>
      <c r="C138" s="18" t="s">
        <v>273</v>
      </c>
      <c r="D138" s="24"/>
      <c r="E138" s="21">
        <f>E139</f>
        <v>10.6</v>
      </c>
      <c r="F138" s="21">
        <f>F139</f>
        <v>10.6</v>
      </c>
    </row>
    <row r="139" spans="1:6" ht="31.5">
      <c r="A139" s="20" t="s">
        <v>59</v>
      </c>
      <c r="B139" s="10">
        <v>730</v>
      </c>
      <c r="C139" s="18" t="s">
        <v>273</v>
      </c>
      <c r="D139" s="24">
        <v>200</v>
      </c>
      <c r="E139" s="21">
        <v>10.6</v>
      </c>
      <c r="F139" s="21">
        <v>10.6</v>
      </c>
    </row>
    <row r="140" spans="1:6" ht="47.25">
      <c r="A140" s="14" t="s">
        <v>299</v>
      </c>
      <c r="B140" s="55">
        <v>756</v>
      </c>
      <c r="C140" s="15"/>
      <c r="D140" s="43"/>
      <c r="E140" s="16">
        <f>E141+E150+E156+E197</f>
        <v>229400.59999999998</v>
      </c>
      <c r="F140" s="16">
        <f>F141+F150+F156+F197</f>
        <v>228892.9</v>
      </c>
    </row>
    <row r="141" spans="1:6" ht="78.75">
      <c r="A141" s="11" t="s">
        <v>91</v>
      </c>
      <c r="B141" s="12">
        <v>756</v>
      </c>
      <c r="C141" s="22" t="s">
        <v>24</v>
      </c>
      <c r="D141" s="18"/>
      <c r="E141" s="16">
        <f>E142+E147</f>
        <v>4861.099999999999</v>
      </c>
      <c r="F141" s="16">
        <f>F142+F147</f>
        <v>4861.099999999999</v>
      </c>
    </row>
    <row r="142" spans="1:6" ht="63">
      <c r="A142" s="5" t="s">
        <v>219</v>
      </c>
      <c r="B142" s="56">
        <v>756</v>
      </c>
      <c r="C142" s="18" t="s">
        <v>262</v>
      </c>
      <c r="D142" s="18"/>
      <c r="E142" s="19">
        <f>E143+E145</f>
        <v>217.7</v>
      </c>
      <c r="F142" s="19">
        <f>F143+F145</f>
        <v>217.7</v>
      </c>
    </row>
    <row r="143" spans="1:6" ht="31.5">
      <c r="A143" s="5" t="s">
        <v>0</v>
      </c>
      <c r="B143" s="56">
        <v>756</v>
      </c>
      <c r="C143" s="18" t="s">
        <v>220</v>
      </c>
      <c r="D143" s="18"/>
      <c r="E143" s="19">
        <f>E144</f>
        <v>150</v>
      </c>
      <c r="F143" s="19">
        <f>F144</f>
        <v>150</v>
      </c>
    </row>
    <row r="144" spans="1:6" ht="47.25">
      <c r="A144" s="5" t="s">
        <v>1</v>
      </c>
      <c r="B144" s="56">
        <v>756</v>
      </c>
      <c r="C144" s="18" t="s">
        <v>220</v>
      </c>
      <c r="D144" s="18" t="s">
        <v>54</v>
      </c>
      <c r="E144" s="19">
        <v>150</v>
      </c>
      <c r="F144" s="19">
        <v>150</v>
      </c>
    </row>
    <row r="145" spans="1:6" ht="47.25">
      <c r="A145" s="20" t="s">
        <v>223</v>
      </c>
      <c r="B145" s="56">
        <v>756</v>
      </c>
      <c r="C145" s="18" t="s">
        <v>116</v>
      </c>
      <c r="D145" s="4"/>
      <c r="E145" s="21">
        <f>E146</f>
        <v>67.7</v>
      </c>
      <c r="F145" s="21">
        <f>F146</f>
        <v>67.7</v>
      </c>
    </row>
    <row r="146" spans="1:6" ht="47.25">
      <c r="A146" s="20" t="s">
        <v>74</v>
      </c>
      <c r="B146" s="56">
        <v>756</v>
      </c>
      <c r="C146" s="18" t="s">
        <v>116</v>
      </c>
      <c r="D146" s="4" t="s">
        <v>62</v>
      </c>
      <c r="E146" s="21">
        <v>67.7</v>
      </c>
      <c r="F146" s="21">
        <v>67.7</v>
      </c>
    </row>
    <row r="147" spans="1:6" ht="63">
      <c r="A147" s="5" t="s">
        <v>221</v>
      </c>
      <c r="B147" s="56">
        <v>756</v>
      </c>
      <c r="C147" s="18" t="s">
        <v>261</v>
      </c>
      <c r="D147" s="18"/>
      <c r="E147" s="19">
        <f>E148</f>
        <v>4643.4</v>
      </c>
      <c r="F147" s="19">
        <f>F148</f>
        <v>4643.4</v>
      </c>
    </row>
    <row r="148" spans="1:6" ht="15.75">
      <c r="A148" s="5" t="s">
        <v>98</v>
      </c>
      <c r="B148" s="56">
        <v>756</v>
      </c>
      <c r="C148" s="18" t="s">
        <v>222</v>
      </c>
      <c r="D148" s="4"/>
      <c r="E148" s="21">
        <f>E149</f>
        <v>4643.4</v>
      </c>
      <c r="F148" s="21">
        <f>F149</f>
        <v>4643.4</v>
      </c>
    </row>
    <row r="149" spans="1:6" ht="47.25">
      <c r="A149" s="20" t="s">
        <v>74</v>
      </c>
      <c r="B149" s="56">
        <v>756</v>
      </c>
      <c r="C149" s="18" t="s">
        <v>222</v>
      </c>
      <c r="D149" s="4" t="s">
        <v>62</v>
      </c>
      <c r="E149" s="21">
        <v>4643.4</v>
      </c>
      <c r="F149" s="21">
        <v>4643.4</v>
      </c>
    </row>
    <row r="150" spans="1:6" ht="94.5">
      <c r="A150" s="27" t="s">
        <v>37</v>
      </c>
      <c r="B150" s="55">
        <v>756</v>
      </c>
      <c r="C150" s="15" t="s">
        <v>155</v>
      </c>
      <c r="D150" s="15"/>
      <c r="E150" s="16">
        <f>E152+E154</f>
        <v>36215.2</v>
      </c>
      <c r="F150" s="16">
        <f>F152+F154</f>
        <v>36104.8</v>
      </c>
    </row>
    <row r="151" spans="1:6" ht="141.75">
      <c r="A151" s="45" t="s">
        <v>228</v>
      </c>
      <c r="B151" s="56">
        <v>756</v>
      </c>
      <c r="C151" s="18" t="s">
        <v>229</v>
      </c>
      <c r="D151" s="18"/>
      <c r="E151" s="19">
        <f>E152+E154</f>
        <v>36215.2</v>
      </c>
      <c r="F151" s="19">
        <f>F152+F154</f>
        <v>36104.8</v>
      </c>
    </row>
    <row r="152" spans="1:6" ht="31.5">
      <c r="A152" s="5" t="s">
        <v>99</v>
      </c>
      <c r="B152" s="56">
        <v>756</v>
      </c>
      <c r="C152" s="18" t="s">
        <v>230</v>
      </c>
      <c r="D152" s="18"/>
      <c r="E152" s="19">
        <f>E153</f>
        <v>11617.7</v>
      </c>
      <c r="F152" s="19">
        <f>F153</f>
        <v>11617.7</v>
      </c>
    </row>
    <row r="153" spans="1:6" ht="47.25">
      <c r="A153" s="30" t="s">
        <v>74</v>
      </c>
      <c r="B153" s="56">
        <v>756</v>
      </c>
      <c r="C153" s="18" t="s">
        <v>230</v>
      </c>
      <c r="D153" s="18" t="s">
        <v>62</v>
      </c>
      <c r="E153" s="19">
        <v>11617.7</v>
      </c>
      <c r="F153" s="19">
        <v>11617.7</v>
      </c>
    </row>
    <row r="154" spans="1:6" ht="126">
      <c r="A154" s="42" t="s">
        <v>139</v>
      </c>
      <c r="B154" s="56">
        <v>756</v>
      </c>
      <c r="C154" s="18" t="s">
        <v>231</v>
      </c>
      <c r="D154" s="18"/>
      <c r="E154" s="19">
        <f>E155</f>
        <v>24597.5</v>
      </c>
      <c r="F154" s="19">
        <f>F155</f>
        <v>24487.1</v>
      </c>
    </row>
    <row r="155" spans="1:6" ht="47.25">
      <c r="A155" s="30" t="s">
        <v>74</v>
      </c>
      <c r="B155" s="56">
        <v>756</v>
      </c>
      <c r="C155" s="18" t="s">
        <v>231</v>
      </c>
      <c r="D155" s="18" t="s">
        <v>62</v>
      </c>
      <c r="E155" s="19">
        <v>24597.5</v>
      </c>
      <c r="F155" s="19">
        <v>24487.1</v>
      </c>
    </row>
    <row r="156" spans="1:6" ht="63">
      <c r="A156" s="11" t="s">
        <v>3</v>
      </c>
      <c r="B156" s="55">
        <v>756</v>
      </c>
      <c r="C156" s="22" t="s">
        <v>15</v>
      </c>
      <c r="D156" s="18"/>
      <c r="E156" s="31">
        <f>E157+E159+E164+E172+E177+E182+E187+E192</f>
        <v>147657.9</v>
      </c>
      <c r="F156" s="31">
        <f>F157+F159+F164+F172+F177+F182+F187+F192</f>
        <v>147260.6</v>
      </c>
    </row>
    <row r="157" spans="1:6" ht="78.75">
      <c r="A157" s="5" t="s">
        <v>119</v>
      </c>
      <c r="B157" s="56">
        <v>756</v>
      </c>
      <c r="C157" s="18" t="s">
        <v>117</v>
      </c>
      <c r="D157" s="18"/>
      <c r="E157" s="3">
        <f>E158</f>
        <v>4880.3</v>
      </c>
      <c r="F157" s="3">
        <f>F158</f>
        <v>4880.3</v>
      </c>
    </row>
    <row r="158" spans="1:6" ht="31.5">
      <c r="A158" s="20" t="s">
        <v>59</v>
      </c>
      <c r="B158" s="56">
        <v>756</v>
      </c>
      <c r="C158" s="18" t="s">
        <v>117</v>
      </c>
      <c r="D158" s="32">
        <v>200</v>
      </c>
      <c r="E158" s="3">
        <v>4880.3</v>
      </c>
      <c r="F158" s="3">
        <v>4880.3</v>
      </c>
    </row>
    <row r="159" spans="1:6" ht="30">
      <c r="A159" s="46" t="s">
        <v>232</v>
      </c>
      <c r="B159" s="56">
        <v>756</v>
      </c>
      <c r="C159" s="32">
        <v>1810000000</v>
      </c>
      <c r="D159" s="32"/>
      <c r="E159" s="33">
        <f>E160+E162</f>
        <v>28938.199999999997</v>
      </c>
      <c r="F159" s="33">
        <f>F160+F162</f>
        <v>28831.1</v>
      </c>
    </row>
    <row r="160" spans="1:6" ht="15.75">
      <c r="A160" s="30" t="s">
        <v>101</v>
      </c>
      <c r="B160" s="56">
        <v>756</v>
      </c>
      <c r="C160" s="32">
        <v>1810044290</v>
      </c>
      <c r="D160" s="32"/>
      <c r="E160" s="33">
        <f>E161</f>
        <v>5057.1</v>
      </c>
      <c r="F160" s="33">
        <f>F161</f>
        <v>5057.1</v>
      </c>
    </row>
    <row r="161" spans="1:6" ht="47.25">
      <c r="A161" s="30" t="s">
        <v>74</v>
      </c>
      <c r="B161" s="56">
        <v>756</v>
      </c>
      <c r="C161" s="32">
        <v>1810044290</v>
      </c>
      <c r="D161" s="32">
        <v>600</v>
      </c>
      <c r="E161" s="33">
        <v>5057.1</v>
      </c>
      <c r="F161" s="33">
        <v>5057.1</v>
      </c>
    </row>
    <row r="162" spans="1:6" ht="126">
      <c r="A162" s="42" t="s">
        <v>139</v>
      </c>
      <c r="B162" s="56">
        <v>756</v>
      </c>
      <c r="C162" s="32" t="s">
        <v>233</v>
      </c>
      <c r="D162" s="32"/>
      <c r="E162" s="33">
        <f>E163</f>
        <v>23881.1</v>
      </c>
      <c r="F162" s="33">
        <f>F163</f>
        <v>23774</v>
      </c>
    </row>
    <row r="163" spans="1:6" ht="47.25">
      <c r="A163" s="30" t="s">
        <v>74</v>
      </c>
      <c r="B163" s="56">
        <v>756</v>
      </c>
      <c r="C163" s="32" t="s">
        <v>233</v>
      </c>
      <c r="D163" s="32">
        <v>600</v>
      </c>
      <c r="E163" s="33">
        <v>23881.1</v>
      </c>
      <c r="F163" s="33">
        <v>23774</v>
      </c>
    </row>
    <row r="164" spans="1:6" ht="63">
      <c r="A164" s="30" t="s">
        <v>234</v>
      </c>
      <c r="B164" s="56">
        <v>756</v>
      </c>
      <c r="C164" s="32">
        <v>1820000000</v>
      </c>
      <c r="D164" s="32"/>
      <c r="E164" s="33">
        <f>E165+E170+E168</f>
        <v>42166.7</v>
      </c>
      <c r="F164" s="33">
        <f>F165+F170+F168</f>
        <v>42053</v>
      </c>
    </row>
    <row r="165" spans="1:6" ht="31.5">
      <c r="A165" s="30" t="s">
        <v>99</v>
      </c>
      <c r="B165" s="56">
        <v>756</v>
      </c>
      <c r="C165" s="32">
        <v>1820004090</v>
      </c>
      <c r="D165" s="32"/>
      <c r="E165" s="33">
        <f>E166+E167</f>
        <v>16482.5</v>
      </c>
      <c r="F165" s="33">
        <f>F166+F167</f>
        <v>16482.5</v>
      </c>
    </row>
    <row r="166" spans="1:6" ht="47.25">
      <c r="A166" s="30" t="s">
        <v>1</v>
      </c>
      <c r="B166" s="56">
        <v>756</v>
      </c>
      <c r="C166" s="32">
        <v>1820044090</v>
      </c>
      <c r="D166" s="32">
        <v>200</v>
      </c>
      <c r="E166" s="33">
        <v>3000</v>
      </c>
      <c r="F166" s="33">
        <v>3000</v>
      </c>
    </row>
    <row r="167" spans="1:6" ht="47.25">
      <c r="A167" s="30" t="s">
        <v>74</v>
      </c>
      <c r="B167" s="56">
        <v>756</v>
      </c>
      <c r="C167" s="32">
        <v>1820044090</v>
      </c>
      <c r="D167" s="32">
        <v>600</v>
      </c>
      <c r="E167" s="33">
        <v>13482.5</v>
      </c>
      <c r="F167" s="33">
        <v>13482.5</v>
      </c>
    </row>
    <row r="168" spans="1:6" ht="31.5">
      <c r="A168" s="30" t="s">
        <v>105</v>
      </c>
      <c r="B168" s="56">
        <v>756</v>
      </c>
      <c r="C168" s="32">
        <v>1820045870</v>
      </c>
      <c r="D168" s="32"/>
      <c r="E168" s="33">
        <f>E169</f>
        <v>500</v>
      </c>
      <c r="F168" s="33">
        <f>F169</f>
        <v>500</v>
      </c>
    </row>
    <row r="169" spans="1:6" ht="47.25">
      <c r="A169" s="30" t="s">
        <v>1</v>
      </c>
      <c r="B169" s="56">
        <v>756</v>
      </c>
      <c r="C169" s="32">
        <v>1820045870</v>
      </c>
      <c r="D169" s="32">
        <v>200</v>
      </c>
      <c r="E169" s="33">
        <v>500</v>
      </c>
      <c r="F169" s="33">
        <v>500</v>
      </c>
    </row>
    <row r="170" spans="1:6" ht="126">
      <c r="A170" s="42" t="s">
        <v>139</v>
      </c>
      <c r="B170" s="56">
        <v>756</v>
      </c>
      <c r="C170" s="32" t="s">
        <v>235</v>
      </c>
      <c r="D170" s="32"/>
      <c r="E170" s="33">
        <f>E171</f>
        <v>25184.2</v>
      </c>
      <c r="F170" s="33">
        <f>F171</f>
        <v>25070.5</v>
      </c>
    </row>
    <row r="171" spans="1:6" ht="47.25">
      <c r="A171" s="30" t="s">
        <v>74</v>
      </c>
      <c r="B171" s="56">
        <v>756</v>
      </c>
      <c r="C171" s="32" t="s">
        <v>235</v>
      </c>
      <c r="D171" s="32">
        <v>600</v>
      </c>
      <c r="E171" s="33">
        <v>25184.2</v>
      </c>
      <c r="F171" s="33">
        <v>25070.5</v>
      </c>
    </row>
    <row r="172" spans="1:6" ht="31.5">
      <c r="A172" s="30" t="s">
        <v>236</v>
      </c>
      <c r="B172" s="56">
        <v>756</v>
      </c>
      <c r="C172" s="32">
        <v>1830000000</v>
      </c>
      <c r="D172" s="32"/>
      <c r="E172" s="33">
        <f>E173+E175</f>
        <v>8781.7</v>
      </c>
      <c r="F172" s="33">
        <f>F173+F175</f>
        <v>8765.3</v>
      </c>
    </row>
    <row r="173" spans="1:6" ht="31.5">
      <c r="A173" s="30" t="s">
        <v>99</v>
      </c>
      <c r="B173" s="56">
        <v>756</v>
      </c>
      <c r="C173" s="32">
        <v>1830044090</v>
      </c>
      <c r="D173" s="32"/>
      <c r="E173" s="33">
        <f>E174</f>
        <v>4785.1</v>
      </c>
      <c r="F173" s="33">
        <f>F174</f>
        <v>4785.1</v>
      </c>
    </row>
    <row r="174" spans="1:6" ht="47.25">
      <c r="A174" s="30" t="s">
        <v>74</v>
      </c>
      <c r="B174" s="56">
        <v>756</v>
      </c>
      <c r="C174" s="32">
        <v>1830044090</v>
      </c>
      <c r="D174" s="32">
        <v>600</v>
      </c>
      <c r="E174" s="33">
        <v>4785.1</v>
      </c>
      <c r="F174" s="33">
        <v>4785.1</v>
      </c>
    </row>
    <row r="175" spans="1:6" ht="126">
      <c r="A175" s="42" t="s">
        <v>139</v>
      </c>
      <c r="B175" s="56">
        <v>756</v>
      </c>
      <c r="C175" s="32" t="s">
        <v>237</v>
      </c>
      <c r="D175" s="32"/>
      <c r="E175" s="33">
        <f>E176</f>
        <v>3996.6</v>
      </c>
      <c r="F175" s="33">
        <f>F176</f>
        <v>3980.2</v>
      </c>
    </row>
    <row r="176" spans="1:6" ht="47.25">
      <c r="A176" s="30" t="s">
        <v>74</v>
      </c>
      <c r="B176" s="56">
        <v>756</v>
      </c>
      <c r="C176" s="32" t="s">
        <v>237</v>
      </c>
      <c r="D176" s="32">
        <v>600</v>
      </c>
      <c r="E176" s="33">
        <v>3996.6</v>
      </c>
      <c r="F176" s="33">
        <v>3980.2</v>
      </c>
    </row>
    <row r="177" spans="1:6" ht="47.25">
      <c r="A177" s="30" t="s">
        <v>238</v>
      </c>
      <c r="B177" s="56">
        <v>756</v>
      </c>
      <c r="C177" s="32">
        <v>1840000000</v>
      </c>
      <c r="D177" s="32"/>
      <c r="E177" s="33">
        <f>E178+E180</f>
        <v>9098.2</v>
      </c>
      <c r="F177" s="33">
        <f>F178+F180</f>
        <v>9070.2</v>
      </c>
    </row>
    <row r="178" spans="1:6" ht="15.75">
      <c r="A178" s="30" t="s">
        <v>100</v>
      </c>
      <c r="B178" s="56">
        <v>756</v>
      </c>
      <c r="C178" s="32">
        <v>1840044190</v>
      </c>
      <c r="D178" s="32"/>
      <c r="E178" s="33">
        <f>E179</f>
        <v>2488.5</v>
      </c>
      <c r="F178" s="33">
        <f>F179</f>
        <v>2488.5</v>
      </c>
    </row>
    <row r="179" spans="1:6" ht="47.25">
      <c r="A179" s="30" t="s">
        <v>74</v>
      </c>
      <c r="B179" s="56">
        <v>756</v>
      </c>
      <c r="C179" s="32">
        <v>1840044190</v>
      </c>
      <c r="D179" s="32">
        <v>600</v>
      </c>
      <c r="E179" s="33">
        <v>2488.5</v>
      </c>
      <c r="F179" s="33">
        <v>2488.5</v>
      </c>
    </row>
    <row r="180" spans="1:6" ht="126">
      <c r="A180" s="42" t="s">
        <v>139</v>
      </c>
      <c r="B180" s="56">
        <v>756</v>
      </c>
      <c r="C180" s="32" t="s">
        <v>239</v>
      </c>
      <c r="D180" s="32"/>
      <c r="E180" s="33">
        <f>E181</f>
        <v>6609.7</v>
      </c>
      <c r="F180" s="33">
        <f>F181</f>
        <v>6581.7</v>
      </c>
    </row>
    <row r="181" spans="1:6" ht="47.25">
      <c r="A181" s="30" t="s">
        <v>74</v>
      </c>
      <c r="B181" s="56">
        <v>756</v>
      </c>
      <c r="C181" s="32" t="s">
        <v>239</v>
      </c>
      <c r="D181" s="32">
        <v>600</v>
      </c>
      <c r="E181" s="33">
        <v>6609.7</v>
      </c>
      <c r="F181" s="33">
        <v>6581.7</v>
      </c>
    </row>
    <row r="182" spans="1:6" ht="31.5">
      <c r="A182" s="1" t="s">
        <v>153</v>
      </c>
      <c r="B182" s="56">
        <v>756</v>
      </c>
      <c r="C182" s="18" t="s">
        <v>154</v>
      </c>
      <c r="D182" s="18"/>
      <c r="E182" s="19">
        <f>E183+E185</f>
        <v>30670.2</v>
      </c>
      <c r="F182" s="19">
        <f>F183+F185</f>
        <v>30574.3</v>
      </c>
    </row>
    <row r="183" spans="1:6" ht="31.5">
      <c r="A183" s="20" t="s">
        <v>34</v>
      </c>
      <c r="B183" s="56">
        <v>756</v>
      </c>
      <c r="C183" s="4" t="s">
        <v>217</v>
      </c>
      <c r="D183" s="4"/>
      <c r="E183" s="21">
        <f>E184</f>
        <v>8610</v>
      </c>
      <c r="F183" s="21">
        <f>F184</f>
        <v>8610</v>
      </c>
    </row>
    <row r="184" spans="1:6" ht="47.25">
      <c r="A184" s="20" t="s">
        <v>74</v>
      </c>
      <c r="B184" s="56">
        <v>756</v>
      </c>
      <c r="C184" s="4" t="s">
        <v>217</v>
      </c>
      <c r="D184" s="4" t="s">
        <v>62</v>
      </c>
      <c r="E184" s="21">
        <v>8610</v>
      </c>
      <c r="F184" s="21">
        <v>8610</v>
      </c>
    </row>
    <row r="185" spans="1:6" ht="94.5">
      <c r="A185" s="20" t="s">
        <v>137</v>
      </c>
      <c r="B185" s="56">
        <v>756</v>
      </c>
      <c r="C185" s="18" t="s">
        <v>218</v>
      </c>
      <c r="D185" s="4"/>
      <c r="E185" s="21">
        <f>E186</f>
        <v>22060.2</v>
      </c>
      <c r="F185" s="21">
        <f>F186</f>
        <v>21964.3</v>
      </c>
    </row>
    <row r="186" spans="1:6" ht="47.25">
      <c r="A186" s="20" t="s">
        <v>74</v>
      </c>
      <c r="B186" s="56">
        <v>756</v>
      </c>
      <c r="C186" s="18" t="s">
        <v>218</v>
      </c>
      <c r="D186" s="4" t="s">
        <v>62</v>
      </c>
      <c r="E186" s="21">
        <v>22060.2</v>
      </c>
      <c r="F186" s="21">
        <v>21964.3</v>
      </c>
    </row>
    <row r="187" spans="1:6" ht="47.25">
      <c r="A187" s="47" t="s">
        <v>240</v>
      </c>
      <c r="B187" s="56">
        <v>756</v>
      </c>
      <c r="C187" s="48">
        <v>1860000000</v>
      </c>
      <c r="D187" s="49"/>
      <c r="E187" s="3">
        <f>E188+E190</f>
        <v>9372.7</v>
      </c>
      <c r="F187" s="3">
        <f>F188+F190</f>
        <v>9336.5</v>
      </c>
    </row>
    <row r="188" spans="1:6" ht="31.5">
      <c r="A188" s="30" t="s">
        <v>28</v>
      </c>
      <c r="B188" s="56">
        <v>756</v>
      </c>
      <c r="C188" s="32">
        <v>1860044100</v>
      </c>
      <c r="D188" s="32"/>
      <c r="E188" s="33">
        <f>E189</f>
        <v>1704</v>
      </c>
      <c r="F188" s="33">
        <f>F189</f>
        <v>1704</v>
      </c>
    </row>
    <row r="189" spans="1:6" ht="47.25">
      <c r="A189" s="30" t="s">
        <v>74</v>
      </c>
      <c r="B189" s="56">
        <v>756</v>
      </c>
      <c r="C189" s="32">
        <v>1860044100</v>
      </c>
      <c r="D189" s="32">
        <v>600</v>
      </c>
      <c r="E189" s="33">
        <v>1704</v>
      </c>
      <c r="F189" s="33">
        <v>1704</v>
      </c>
    </row>
    <row r="190" spans="1:6" ht="126">
      <c r="A190" s="42" t="s">
        <v>139</v>
      </c>
      <c r="B190" s="56">
        <v>756</v>
      </c>
      <c r="C190" s="32" t="s">
        <v>241</v>
      </c>
      <c r="D190" s="32"/>
      <c r="E190" s="33">
        <f>E191</f>
        <v>7668.7</v>
      </c>
      <c r="F190" s="33">
        <f>F191</f>
        <v>7632.5</v>
      </c>
    </row>
    <row r="191" spans="1:6" ht="47.25">
      <c r="A191" s="30" t="s">
        <v>74</v>
      </c>
      <c r="B191" s="56">
        <v>756</v>
      </c>
      <c r="C191" s="32" t="s">
        <v>241</v>
      </c>
      <c r="D191" s="32">
        <v>600</v>
      </c>
      <c r="E191" s="33">
        <v>7668.7</v>
      </c>
      <c r="F191" s="33">
        <v>7632.5</v>
      </c>
    </row>
    <row r="192" spans="1:6" ht="47.25">
      <c r="A192" s="30" t="s">
        <v>242</v>
      </c>
      <c r="B192" s="56">
        <v>756</v>
      </c>
      <c r="C192" s="32">
        <v>1870000000</v>
      </c>
      <c r="D192" s="32"/>
      <c r="E192" s="33">
        <f>E193</f>
        <v>13749.9</v>
      </c>
      <c r="F192" s="33">
        <f>F193</f>
        <v>13749.9</v>
      </c>
    </row>
    <row r="193" spans="1:6" ht="47.25">
      <c r="A193" s="30" t="s">
        <v>140</v>
      </c>
      <c r="B193" s="56">
        <v>756</v>
      </c>
      <c r="C193" s="32">
        <v>1870045290</v>
      </c>
      <c r="D193" s="32"/>
      <c r="E193" s="33">
        <f>E194+E195+E196</f>
        <v>13749.9</v>
      </c>
      <c r="F193" s="33">
        <f>F194+F195+F196</f>
        <v>13749.9</v>
      </c>
    </row>
    <row r="194" spans="1:6" ht="94.5">
      <c r="A194" s="30" t="s">
        <v>58</v>
      </c>
      <c r="B194" s="56">
        <v>756</v>
      </c>
      <c r="C194" s="32">
        <v>1870045290</v>
      </c>
      <c r="D194" s="32">
        <v>100</v>
      </c>
      <c r="E194" s="33">
        <v>11974.2</v>
      </c>
      <c r="F194" s="33">
        <v>11974.2</v>
      </c>
    </row>
    <row r="195" spans="1:6" ht="47.25">
      <c r="A195" s="30" t="s">
        <v>1</v>
      </c>
      <c r="B195" s="56">
        <v>756</v>
      </c>
      <c r="C195" s="32">
        <v>1870045290</v>
      </c>
      <c r="D195" s="32">
        <v>200</v>
      </c>
      <c r="E195" s="33">
        <v>1769.9</v>
      </c>
      <c r="F195" s="33">
        <v>1769.9</v>
      </c>
    </row>
    <row r="196" spans="1:6" ht="15.75">
      <c r="A196" s="30" t="s">
        <v>60</v>
      </c>
      <c r="B196" s="56">
        <v>756</v>
      </c>
      <c r="C196" s="32">
        <v>1870045290</v>
      </c>
      <c r="D196" s="32">
        <v>800</v>
      </c>
      <c r="E196" s="21">
        <v>5.8</v>
      </c>
      <c r="F196" s="21">
        <v>5.8</v>
      </c>
    </row>
    <row r="197" spans="1:6" ht="63">
      <c r="A197" s="11" t="s">
        <v>92</v>
      </c>
      <c r="B197" s="55">
        <v>756</v>
      </c>
      <c r="C197" s="22" t="s">
        <v>26</v>
      </c>
      <c r="D197" s="22"/>
      <c r="E197" s="23">
        <f>E198+E200</f>
        <v>40666.4</v>
      </c>
      <c r="F197" s="23">
        <f>F198+F200</f>
        <v>40666.4</v>
      </c>
    </row>
    <row r="198" spans="1:6" ht="31.5">
      <c r="A198" s="20" t="s">
        <v>279</v>
      </c>
      <c r="B198" s="56">
        <v>756</v>
      </c>
      <c r="C198" s="4" t="s">
        <v>257</v>
      </c>
      <c r="D198" s="4"/>
      <c r="E198" s="21">
        <f>E199</f>
        <v>500</v>
      </c>
      <c r="F198" s="21">
        <f>F199</f>
        <v>500</v>
      </c>
    </row>
    <row r="199" spans="1:6" ht="31.5">
      <c r="A199" s="20" t="s">
        <v>59</v>
      </c>
      <c r="B199" s="56">
        <v>756</v>
      </c>
      <c r="C199" s="4" t="s">
        <v>257</v>
      </c>
      <c r="D199" s="4" t="s">
        <v>54</v>
      </c>
      <c r="E199" s="21">
        <v>500</v>
      </c>
      <c r="F199" s="21">
        <v>500</v>
      </c>
    </row>
    <row r="200" spans="1:6" ht="31.5">
      <c r="A200" s="20" t="s">
        <v>280</v>
      </c>
      <c r="B200" s="56">
        <v>756</v>
      </c>
      <c r="C200" s="4" t="s">
        <v>258</v>
      </c>
      <c r="D200" s="4"/>
      <c r="E200" s="21">
        <f>E201</f>
        <v>40166.4</v>
      </c>
      <c r="F200" s="21">
        <f>F201</f>
        <v>40166.4</v>
      </c>
    </row>
    <row r="201" spans="1:6" ht="47.25">
      <c r="A201" s="20" t="s">
        <v>74</v>
      </c>
      <c r="B201" s="56">
        <v>756</v>
      </c>
      <c r="C201" s="4" t="s">
        <v>258</v>
      </c>
      <c r="D201" s="4" t="s">
        <v>62</v>
      </c>
      <c r="E201" s="21">
        <v>40166.4</v>
      </c>
      <c r="F201" s="21">
        <v>40166.4</v>
      </c>
    </row>
    <row r="202" spans="1:6" ht="47.25">
      <c r="A202" s="53" t="s">
        <v>300</v>
      </c>
      <c r="B202" s="55">
        <v>775</v>
      </c>
      <c r="C202" s="43"/>
      <c r="D202" s="43"/>
      <c r="E202" s="16">
        <f>E203</f>
        <v>1185745.7</v>
      </c>
      <c r="F202" s="16">
        <f>F203</f>
        <v>1223836.0000000002</v>
      </c>
    </row>
    <row r="203" spans="1:6" ht="94.5">
      <c r="A203" s="27" t="s">
        <v>31</v>
      </c>
      <c r="B203" s="55">
        <v>775</v>
      </c>
      <c r="C203" s="22" t="s">
        <v>16</v>
      </c>
      <c r="D203" s="22"/>
      <c r="E203" s="23">
        <f>E204+E217+E242+E247+E252+E257</f>
        <v>1185745.7</v>
      </c>
      <c r="F203" s="23">
        <f>F204+F217+F242+F247+F252+F257</f>
        <v>1223836.0000000002</v>
      </c>
    </row>
    <row r="204" spans="1:6" ht="63">
      <c r="A204" s="20" t="s">
        <v>32</v>
      </c>
      <c r="B204" s="10">
        <v>775</v>
      </c>
      <c r="C204" s="4" t="s">
        <v>21</v>
      </c>
      <c r="D204" s="4"/>
      <c r="E204" s="21">
        <f>E205+E207+E209+E211+E213+E215</f>
        <v>452368.1</v>
      </c>
      <c r="F204" s="21">
        <f>F205+F207+F209+F211+F213+F215</f>
        <v>465814.5</v>
      </c>
    </row>
    <row r="205" spans="1:6" ht="15.75">
      <c r="A205" s="20" t="s">
        <v>33</v>
      </c>
      <c r="B205" s="10">
        <v>775</v>
      </c>
      <c r="C205" s="4" t="s">
        <v>203</v>
      </c>
      <c r="D205" s="4"/>
      <c r="E205" s="21">
        <f>E206</f>
        <v>108024.9</v>
      </c>
      <c r="F205" s="21">
        <f>F206</f>
        <v>108024.9</v>
      </c>
    </row>
    <row r="206" spans="1:6" ht="47.25">
      <c r="A206" s="20" t="s">
        <v>74</v>
      </c>
      <c r="B206" s="10">
        <v>775</v>
      </c>
      <c r="C206" s="4" t="s">
        <v>203</v>
      </c>
      <c r="D206" s="4" t="s">
        <v>62</v>
      </c>
      <c r="E206" s="21">
        <v>108024.9</v>
      </c>
      <c r="F206" s="21">
        <v>108024.9</v>
      </c>
    </row>
    <row r="207" spans="1:6" ht="78.75">
      <c r="A207" s="20" t="s">
        <v>83</v>
      </c>
      <c r="B207" s="10">
        <v>775</v>
      </c>
      <c r="C207" s="4" t="s">
        <v>247</v>
      </c>
      <c r="D207" s="4"/>
      <c r="E207" s="21">
        <f>E208</f>
        <v>22077.5</v>
      </c>
      <c r="F207" s="21">
        <f>F208</f>
        <v>22960.5</v>
      </c>
    </row>
    <row r="208" spans="1:6" ht="47.25">
      <c r="A208" s="20" t="s">
        <v>74</v>
      </c>
      <c r="B208" s="10">
        <v>775</v>
      </c>
      <c r="C208" s="4" t="s">
        <v>247</v>
      </c>
      <c r="D208" s="4" t="s">
        <v>62</v>
      </c>
      <c r="E208" s="21">
        <v>22077.5</v>
      </c>
      <c r="F208" s="21">
        <v>22960.5</v>
      </c>
    </row>
    <row r="209" spans="1:6" ht="126">
      <c r="A209" s="28" t="s">
        <v>128</v>
      </c>
      <c r="B209" s="10">
        <v>775</v>
      </c>
      <c r="C209" s="4" t="s">
        <v>204</v>
      </c>
      <c r="D209" s="4"/>
      <c r="E209" s="21">
        <f>E210</f>
        <v>231794.9</v>
      </c>
      <c r="F209" s="21">
        <f>F210</f>
        <v>241993.9</v>
      </c>
    </row>
    <row r="210" spans="1:6" ht="47.25">
      <c r="A210" s="20" t="s">
        <v>74</v>
      </c>
      <c r="B210" s="10">
        <v>775</v>
      </c>
      <c r="C210" s="4" t="s">
        <v>204</v>
      </c>
      <c r="D210" s="4" t="s">
        <v>62</v>
      </c>
      <c r="E210" s="21">
        <v>231794.9</v>
      </c>
      <c r="F210" s="21">
        <v>241993.9</v>
      </c>
    </row>
    <row r="211" spans="1:6" ht="126">
      <c r="A211" s="28" t="s">
        <v>129</v>
      </c>
      <c r="B211" s="10">
        <v>775</v>
      </c>
      <c r="C211" s="4" t="s">
        <v>205</v>
      </c>
      <c r="D211" s="4"/>
      <c r="E211" s="21">
        <f>E212</f>
        <v>3002.9</v>
      </c>
      <c r="F211" s="21">
        <f>F212</f>
        <v>3114.2</v>
      </c>
    </row>
    <row r="212" spans="1:6" ht="47.25">
      <c r="A212" s="20" t="s">
        <v>74</v>
      </c>
      <c r="B212" s="10">
        <v>775</v>
      </c>
      <c r="C212" s="4" t="s">
        <v>205</v>
      </c>
      <c r="D212" s="4" t="s">
        <v>62</v>
      </c>
      <c r="E212" s="21">
        <v>3002.9</v>
      </c>
      <c r="F212" s="21">
        <v>3114.2</v>
      </c>
    </row>
    <row r="213" spans="1:6" ht="126">
      <c r="A213" s="28" t="s">
        <v>130</v>
      </c>
      <c r="B213" s="10">
        <v>775</v>
      </c>
      <c r="C213" s="4" t="s">
        <v>206</v>
      </c>
      <c r="D213" s="4"/>
      <c r="E213" s="21">
        <f>E214</f>
        <v>86383.4</v>
      </c>
      <c r="F213" s="21">
        <f>F214</f>
        <v>88589.6</v>
      </c>
    </row>
    <row r="214" spans="1:6" ht="47.25">
      <c r="A214" s="20" t="s">
        <v>74</v>
      </c>
      <c r="B214" s="10">
        <v>775</v>
      </c>
      <c r="C214" s="4" t="s">
        <v>206</v>
      </c>
      <c r="D214" s="4" t="s">
        <v>62</v>
      </c>
      <c r="E214" s="21">
        <v>86383.4</v>
      </c>
      <c r="F214" s="21">
        <v>88589.6</v>
      </c>
    </row>
    <row r="215" spans="1:6" ht="173.25">
      <c r="A215" s="28" t="s">
        <v>131</v>
      </c>
      <c r="B215" s="10">
        <v>775</v>
      </c>
      <c r="C215" s="4" t="s">
        <v>207</v>
      </c>
      <c r="D215" s="4"/>
      <c r="E215" s="21">
        <f>E216</f>
        <v>1084.5</v>
      </c>
      <c r="F215" s="21">
        <f>F216</f>
        <v>1131.4</v>
      </c>
    </row>
    <row r="216" spans="1:6" ht="47.25">
      <c r="A216" s="20" t="s">
        <v>74</v>
      </c>
      <c r="B216" s="10">
        <v>775</v>
      </c>
      <c r="C216" s="4" t="s">
        <v>207</v>
      </c>
      <c r="D216" s="4" t="s">
        <v>62</v>
      </c>
      <c r="E216" s="21">
        <v>1084.5</v>
      </c>
      <c r="F216" s="21">
        <v>1131.4</v>
      </c>
    </row>
    <row r="217" spans="1:6" ht="63">
      <c r="A217" s="20" t="s">
        <v>85</v>
      </c>
      <c r="B217" s="10">
        <v>775</v>
      </c>
      <c r="C217" s="4" t="s">
        <v>22</v>
      </c>
      <c r="D217" s="4"/>
      <c r="E217" s="21">
        <f>E218+E222+E224+E228+E230+E232+E234+E236+E238+E240+E226</f>
        <v>599449.8999999999</v>
      </c>
      <c r="F217" s="21">
        <f>F218+F222+F224+F228+F230+F232+F234+F236+F238+F240+F226</f>
        <v>621890.9000000001</v>
      </c>
    </row>
    <row r="218" spans="1:6" ht="47.25">
      <c r="A218" s="20" t="s">
        <v>132</v>
      </c>
      <c r="B218" s="10">
        <v>775</v>
      </c>
      <c r="C218" s="4" t="s">
        <v>14</v>
      </c>
      <c r="D218" s="4"/>
      <c r="E218" s="19">
        <f>E219+E221+E220</f>
        <v>129491.09999999999</v>
      </c>
      <c r="F218" s="19">
        <f>F219+F221+F220</f>
        <v>129491.59999999999</v>
      </c>
    </row>
    <row r="219" spans="1:6" ht="94.5">
      <c r="A219" s="20" t="s">
        <v>58</v>
      </c>
      <c r="B219" s="10">
        <v>775</v>
      </c>
      <c r="C219" s="4" t="s">
        <v>14</v>
      </c>
      <c r="D219" s="4" t="s">
        <v>53</v>
      </c>
      <c r="E219" s="19">
        <v>2299.2</v>
      </c>
      <c r="F219" s="19">
        <v>1999.3</v>
      </c>
    </row>
    <row r="220" spans="1:6" ht="31.5">
      <c r="A220" s="20" t="s">
        <v>59</v>
      </c>
      <c r="B220" s="10">
        <v>775</v>
      </c>
      <c r="C220" s="4" t="s">
        <v>14</v>
      </c>
      <c r="D220" s="4" t="s">
        <v>54</v>
      </c>
      <c r="E220" s="19">
        <v>3590</v>
      </c>
      <c r="F220" s="19">
        <v>3890.4</v>
      </c>
    </row>
    <row r="221" spans="1:6" ht="47.25">
      <c r="A221" s="20" t="s">
        <v>74</v>
      </c>
      <c r="B221" s="10">
        <v>775</v>
      </c>
      <c r="C221" s="4" t="s">
        <v>14</v>
      </c>
      <c r="D221" s="4" t="s">
        <v>62</v>
      </c>
      <c r="E221" s="19">
        <v>123601.9</v>
      </c>
      <c r="F221" s="19">
        <v>123601.9</v>
      </c>
    </row>
    <row r="222" spans="1:6" ht="15.75">
      <c r="A222" s="20" t="s">
        <v>77</v>
      </c>
      <c r="B222" s="10">
        <v>775</v>
      </c>
      <c r="C222" s="4" t="s">
        <v>208</v>
      </c>
      <c r="D222" s="4"/>
      <c r="E222" s="21">
        <f>E223</f>
        <v>33167.5</v>
      </c>
      <c r="F222" s="21">
        <f>F223</f>
        <v>33167.5</v>
      </c>
    </row>
    <row r="223" spans="1:6" ht="47.25">
      <c r="A223" s="20" t="s">
        <v>74</v>
      </c>
      <c r="B223" s="10">
        <v>775</v>
      </c>
      <c r="C223" s="4" t="s">
        <v>208</v>
      </c>
      <c r="D223" s="4" t="s">
        <v>62</v>
      </c>
      <c r="E223" s="21">
        <v>33167.5</v>
      </c>
      <c r="F223" s="21">
        <v>33167.5</v>
      </c>
    </row>
    <row r="224" spans="1:6" ht="15.75">
      <c r="A224" s="20" t="s">
        <v>79</v>
      </c>
      <c r="B224" s="10">
        <v>775</v>
      </c>
      <c r="C224" s="4" t="s">
        <v>227</v>
      </c>
      <c r="D224" s="4"/>
      <c r="E224" s="21">
        <f>E225</f>
        <v>500</v>
      </c>
      <c r="F224" s="21">
        <f>F225</f>
        <v>500</v>
      </c>
    </row>
    <row r="225" spans="1:6" ht="31.5">
      <c r="A225" s="20" t="s">
        <v>59</v>
      </c>
      <c r="B225" s="10">
        <v>775</v>
      </c>
      <c r="C225" s="4" t="s">
        <v>227</v>
      </c>
      <c r="D225" s="4" t="s">
        <v>54</v>
      </c>
      <c r="E225" s="21">
        <v>500</v>
      </c>
      <c r="F225" s="21">
        <v>500</v>
      </c>
    </row>
    <row r="226" spans="1:6" ht="78.75">
      <c r="A226" s="20" t="s">
        <v>210</v>
      </c>
      <c r="B226" s="10">
        <v>775</v>
      </c>
      <c r="C226" s="4" t="s">
        <v>211</v>
      </c>
      <c r="D226" s="4"/>
      <c r="E226" s="21">
        <f>E227</f>
        <v>9720</v>
      </c>
      <c r="F226" s="21">
        <f>F227</f>
        <v>9720</v>
      </c>
    </row>
    <row r="227" spans="1:6" ht="47.25">
      <c r="A227" s="20" t="s">
        <v>74</v>
      </c>
      <c r="B227" s="10">
        <v>775</v>
      </c>
      <c r="C227" s="4" t="s">
        <v>211</v>
      </c>
      <c r="D227" s="4" t="s">
        <v>62</v>
      </c>
      <c r="E227" s="21">
        <v>9720</v>
      </c>
      <c r="F227" s="21">
        <v>9720</v>
      </c>
    </row>
    <row r="228" spans="1:6" ht="126">
      <c r="A228" s="28" t="s">
        <v>133</v>
      </c>
      <c r="B228" s="10">
        <v>775</v>
      </c>
      <c r="C228" s="4" t="s">
        <v>209</v>
      </c>
      <c r="D228" s="4"/>
      <c r="E228" s="21">
        <f>E229</f>
        <v>362498.3</v>
      </c>
      <c r="F228" s="21">
        <f>F229</f>
        <v>383160.7</v>
      </c>
    </row>
    <row r="229" spans="1:6" ht="47.25">
      <c r="A229" s="20" t="s">
        <v>74</v>
      </c>
      <c r="B229" s="10">
        <v>775</v>
      </c>
      <c r="C229" s="4" t="s">
        <v>209</v>
      </c>
      <c r="D229" s="4" t="s">
        <v>62</v>
      </c>
      <c r="E229" s="21">
        <v>362498.3</v>
      </c>
      <c r="F229" s="21">
        <v>383160.7</v>
      </c>
    </row>
    <row r="230" spans="1:6" ht="126">
      <c r="A230" s="28" t="s">
        <v>134</v>
      </c>
      <c r="B230" s="10">
        <v>775</v>
      </c>
      <c r="C230" s="4" t="s">
        <v>212</v>
      </c>
      <c r="D230" s="4"/>
      <c r="E230" s="21">
        <f>E231</f>
        <v>12963.8</v>
      </c>
      <c r="F230" s="21">
        <f>F231</f>
        <v>13482.3</v>
      </c>
    </row>
    <row r="231" spans="1:6" ht="47.25">
      <c r="A231" s="20" t="s">
        <v>74</v>
      </c>
      <c r="B231" s="10">
        <v>775</v>
      </c>
      <c r="C231" s="4" t="s">
        <v>212</v>
      </c>
      <c r="D231" s="4" t="s">
        <v>62</v>
      </c>
      <c r="E231" s="21">
        <v>12963.8</v>
      </c>
      <c r="F231" s="21">
        <v>13482.3</v>
      </c>
    </row>
    <row r="232" spans="1:6" ht="31.5">
      <c r="A232" s="29" t="s">
        <v>249</v>
      </c>
      <c r="B232" s="10">
        <v>775</v>
      </c>
      <c r="C232" s="4" t="s">
        <v>248</v>
      </c>
      <c r="D232" s="4"/>
      <c r="E232" s="21">
        <f>E233</f>
        <v>576</v>
      </c>
      <c r="F232" s="21">
        <f>F233</f>
        <v>576</v>
      </c>
    </row>
    <row r="233" spans="1:6" ht="31.5">
      <c r="A233" s="20" t="s">
        <v>73</v>
      </c>
      <c r="B233" s="10">
        <v>775</v>
      </c>
      <c r="C233" s="4" t="s">
        <v>248</v>
      </c>
      <c r="D233" s="4" t="s">
        <v>56</v>
      </c>
      <c r="E233" s="21">
        <v>576</v>
      </c>
      <c r="F233" s="21">
        <v>576</v>
      </c>
    </row>
    <row r="234" spans="1:6" ht="94.5">
      <c r="A234" s="20" t="s">
        <v>142</v>
      </c>
      <c r="B234" s="10">
        <v>775</v>
      </c>
      <c r="C234" s="4" t="s">
        <v>244</v>
      </c>
      <c r="D234" s="4"/>
      <c r="E234" s="21">
        <f>E235</f>
        <v>7674.5</v>
      </c>
      <c r="F234" s="21">
        <f>F235</f>
        <v>7674.5</v>
      </c>
    </row>
    <row r="235" spans="1:6" ht="47.25">
      <c r="A235" s="20" t="s">
        <v>74</v>
      </c>
      <c r="B235" s="10">
        <v>775</v>
      </c>
      <c r="C235" s="4" t="s">
        <v>244</v>
      </c>
      <c r="D235" s="4" t="s">
        <v>62</v>
      </c>
      <c r="E235" s="21">
        <v>7674.5</v>
      </c>
      <c r="F235" s="21">
        <v>7674.5</v>
      </c>
    </row>
    <row r="236" spans="1:6" ht="126">
      <c r="A236" s="28" t="s">
        <v>143</v>
      </c>
      <c r="B236" s="10">
        <v>775</v>
      </c>
      <c r="C236" s="4" t="s">
        <v>245</v>
      </c>
      <c r="D236" s="4"/>
      <c r="E236" s="21">
        <f>E237</f>
        <v>2949.7</v>
      </c>
      <c r="F236" s="21">
        <f>F237</f>
        <v>3058.8</v>
      </c>
    </row>
    <row r="237" spans="1:6" ht="47.25">
      <c r="A237" s="20" t="s">
        <v>74</v>
      </c>
      <c r="B237" s="10">
        <v>775</v>
      </c>
      <c r="C237" s="4" t="s">
        <v>245</v>
      </c>
      <c r="D237" s="4" t="s">
        <v>62</v>
      </c>
      <c r="E237" s="21">
        <v>2949.7</v>
      </c>
      <c r="F237" s="21">
        <v>3058.8</v>
      </c>
    </row>
    <row r="238" spans="1:6" ht="220.5">
      <c r="A238" s="28" t="s">
        <v>135</v>
      </c>
      <c r="B238" s="10">
        <v>775</v>
      </c>
      <c r="C238" s="4" t="s">
        <v>213</v>
      </c>
      <c r="D238" s="4"/>
      <c r="E238" s="21">
        <f>E239</f>
        <v>39588.9</v>
      </c>
      <c r="F238" s="21">
        <f>F239</f>
        <v>40739.4</v>
      </c>
    </row>
    <row r="239" spans="1:6" ht="47.25">
      <c r="A239" s="20" t="s">
        <v>74</v>
      </c>
      <c r="B239" s="10">
        <v>775</v>
      </c>
      <c r="C239" s="4" t="s">
        <v>213</v>
      </c>
      <c r="D239" s="4" t="s">
        <v>62</v>
      </c>
      <c r="E239" s="21">
        <v>39588.9</v>
      </c>
      <c r="F239" s="21">
        <v>40739.4</v>
      </c>
    </row>
    <row r="240" spans="1:6" ht="94.5">
      <c r="A240" s="20" t="s">
        <v>136</v>
      </c>
      <c r="B240" s="10">
        <v>775</v>
      </c>
      <c r="C240" s="4" t="s">
        <v>214</v>
      </c>
      <c r="D240" s="4"/>
      <c r="E240" s="21">
        <f>E241</f>
        <v>320.1</v>
      </c>
      <c r="F240" s="21">
        <f>F241</f>
        <v>320.1</v>
      </c>
    </row>
    <row r="241" spans="1:6" ht="47.25">
      <c r="A241" s="20" t="s">
        <v>74</v>
      </c>
      <c r="B241" s="10">
        <v>775</v>
      </c>
      <c r="C241" s="4" t="s">
        <v>214</v>
      </c>
      <c r="D241" s="4" t="s">
        <v>62</v>
      </c>
      <c r="E241" s="21">
        <v>320.1</v>
      </c>
      <c r="F241" s="21">
        <v>320.1</v>
      </c>
    </row>
    <row r="242" spans="1:6" ht="63">
      <c r="A242" s="20" t="s">
        <v>82</v>
      </c>
      <c r="B242" s="10">
        <v>775</v>
      </c>
      <c r="C242" s="4" t="s">
        <v>23</v>
      </c>
      <c r="D242" s="4"/>
      <c r="E242" s="21">
        <f>E243+E245</f>
        <v>26303.199999999997</v>
      </c>
      <c r="F242" s="21">
        <f>F243+F245</f>
        <v>26223</v>
      </c>
    </row>
    <row r="243" spans="1:6" ht="31.5">
      <c r="A243" s="20" t="s">
        <v>34</v>
      </c>
      <c r="B243" s="10">
        <v>775</v>
      </c>
      <c r="C243" s="18" t="s">
        <v>215</v>
      </c>
      <c r="D243" s="18"/>
      <c r="E243" s="19">
        <f>E244</f>
        <v>11564.4</v>
      </c>
      <c r="F243" s="19">
        <f>F244</f>
        <v>11564.4</v>
      </c>
    </row>
    <row r="244" spans="1:6" ht="47.25">
      <c r="A244" s="20" t="s">
        <v>74</v>
      </c>
      <c r="B244" s="10">
        <v>775</v>
      </c>
      <c r="C244" s="18" t="s">
        <v>215</v>
      </c>
      <c r="D244" s="4" t="s">
        <v>62</v>
      </c>
      <c r="E244" s="21">
        <v>11564.4</v>
      </c>
      <c r="F244" s="21">
        <v>11564.4</v>
      </c>
    </row>
    <row r="245" spans="1:6" ht="94.5">
      <c r="A245" s="20" t="s">
        <v>137</v>
      </c>
      <c r="B245" s="10">
        <v>775</v>
      </c>
      <c r="C245" s="18" t="s">
        <v>216</v>
      </c>
      <c r="D245" s="4"/>
      <c r="E245" s="21">
        <f>E246</f>
        <v>14738.8</v>
      </c>
      <c r="F245" s="21">
        <f>F246</f>
        <v>14658.6</v>
      </c>
    </row>
    <row r="246" spans="1:6" ht="47.25">
      <c r="A246" s="20" t="s">
        <v>74</v>
      </c>
      <c r="B246" s="10">
        <v>775</v>
      </c>
      <c r="C246" s="18" t="s">
        <v>216</v>
      </c>
      <c r="D246" s="4" t="s">
        <v>62</v>
      </c>
      <c r="E246" s="21">
        <v>14738.8</v>
      </c>
      <c r="F246" s="21">
        <v>14658.6</v>
      </c>
    </row>
    <row r="247" spans="1:6" ht="78.75">
      <c r="A247" s="5" t="s">
        <v>36</v>
      </c>
      <c r="B247" s="10">
        <v>775</v>
      </c>
      <c r="C247" s="18" t="s">
        <v>41</v>
      </c>
      <c r="D247" s="4"/>
      <c r="E247" s="19">
        <f>E248+E250</f>
        <v>29646.6</v>
      </c>
      <c r="F247" s="19">
        <f>F248+F250</f>
        <v>30376.800000000003</v>
      </c>
    </row>
    <row r="248" spans="1:6" ht="31.5">
      <c r="A248" s="20" t="s">
        <v>78</v>
      </c>
      <c r="B248" s="10">
        <v>775</v>
      </c>
      <c r="C248" s="4" t="s">
        <v>224</v>
      </c>
      <c r="D248" s="24"/>
      <c r="E248" s="21">
        <f>E249</f>
        <v>11385.4</v>
      </c>
      <c r="F248" s="21">
        <f>F249</f>
        <v>11385.4</v>
      </c>
    </row>
    <row r="249" spans="1:6" ht="47.25">
      <c r="A249" s="20" t="s">
        <v>74</v>
      </c>
      <c r="B249" s="10">
        <v>775</v>
      </c>
      <c r="C249" s="4" t="s">
        <v>224</v>
      </c>
      <c r="D249" s="4" t="s">
        <v>62</v>
      </c>
      <c r="E249" s="21">
        <v>11385.4</v>
      </c>
      <c r="F249" s="21">
        <v>11385.4</v>
      </c>
    </row>
    <row r="250" spans="1:6" ht="78.75">
      <c r="A250" s="20" t="s">
        <v>138</v>
      </c>
      <c r="B250" s="10">
        <v>775</v>
      </c>
      <c r="C250" s="4" t="s">
        <v>225</v>
      </c>
      <c r="D250" s="4"/>
      <c r="E250" s="21">
        <f>E251</f>
        <v>18261.2</v>
      </c>
      <c r="F250" s="21">
        <f>F251</f>
        <v>18991.4</v>
      </c>
    </row>
    <row r="251" spans="1:6" ht="47.25">
      <c r="A251" s="20" t="s">
        <v>74</v>
      </c>
      <c r="B251" s="10">
        <v>775</v>
      </c>
      <c r="C251" s="4" t="s">
        <v>225</v>
      </c>
      <c r="D251" s="4" t="s">
        <v>62</v>
      </c>
      <c r="E251" s="21">
        <v>18261.2</v>
      </c>
      <c r="F251" s="21">
        <v>18991.4</v>
      </c>
    </row>
    <row r="252" spans="1:6" ht="63">
      <c r="A252" s="20" t="s">
        <v>44</v>
      </c>
      <c r="B252" s="10">
        <v>775</v>
      </c>
      <c r="C252" s="4" t="s">
        <v>42</v>
      </c>
      <c r="D252" s="4"/>
      <c r="E252" s="21">
        <f>E253</f>
        <v>38866.2</v>
      </c>
      <c r="F252" s="21">
        <f>F253</f>
        <v>38866.2</v>
      </c>
    </row>
    <row r="253" spans="1:6" ht="15.75">
      <c r="A253" s="5" t="s">
        <v>35</v>
      </c>
      <c r="B253" s="10">
        <v>775</v>
      </c>
      <c r="C253" s="18" t="s">
        <v>226</v>
      </c>
      <c r="D253" s="18"/>
      <c r="E253" s="19">
        <f>E254+E255+E256</f>
        <v>38866.2</v>
      </c>
      <c r="F253" s="19">
        <f>F254+F255+F256</f>
        <v>38866.2</v>
      </c>
    </row>
    <row r="254" spans="1:6" ht="94.5">
      <c r="A254" s="20" t="s">
        <v>58</v>
      </c>
      <c r="B254" s="10">
        <v>775</v>
      </c>
      <c r="C254" s="18" t="s">
        <v>226</v>
      </c>
      <c r="D254" s="4" t="s">
        <v>53</v>
      </c>
      <c r="E254" s="21">
        <v>31245.1</v>
      </c>
      <c r="F254" s="21">
        <v>31245.1</v>
      </c>
    </row>
    <row r="255" spans="1:6" ht="31.5">
      <c r="A255" s="20" t="s">
        <v>59</v>
      </c>
      <c r="B255" s="10">
        <v>775</v>
      </c>
      <c r="C255" s="18" t="s">
        <v>226</v>
      </c>
      <c r="D255" s="4" t="s">
        <v>54</v>
      </c>
      <c r="E255" s="21">
        <v>7278.4</v>
      </c>
      <c r="F255" s="21">
        <v>7278.4</v>
      </c>
    </row>
    <row r="256" spans="1:6" ht="15.75">
      <c r="A256" s="20" t="s">
        <v>60</v>
      </c>
      <c r="B256" s="10">
        <v>775</v>
      </c>
      <c r="C256" s="18" t="s">
        <v>226</v>
      </c>
      <c r="D256" s="4" t="s">
        <v>55</v>
      </c>
      <c r="E256" s="21">
        <v>342.7</v>
      </c>
      <c r="F256" s="21">
        <v>342.7</v>
      </c>
    </row>
    <row r="257" spans="1:6" ht="94.5">
      <c r="A257" s="5" t="s">
        <v>113</v>
      </c>
      <c r="B257" s="10">
        <v>775</v>
      </c>
      <c r="C257" s="4" t="s">
        <v>43</v>
      </c>
      <c r="D257" s="4"/>
      <c r="E257" s="21">
        <f>E258+E260+E262+E264</f>
        <v>39111.7</v>
      </c>
      <c r="F257" s="21">
        <f>F258+F260+F262+F264</f>
        <v>40664.600000000006</v>
      </c>
    </row>
    <row r="258" spans="1:6" ht="31.5">
      <c r="A258" s="20" t="s">
        <v>70</v>
      </c>
      <c r="B258" s="10">
        <v>775</v>
      </c>
      <c r="C258" s="4" t="s">
        <v>251</v>
      </c>
      <c r="D258" s="4"/>
      <c r="E258" s="21">
        <f>E259</f>
        <v>280</v>
      </c>
      <c r="F258" s="21">
        <f>F259</f>
        <v>280</v>
      </c>
    </row>
    <row r="259" spans="1:6" ht="31.5">
      <c r="A259" s="20" t="s">
        <v>59</v>
      </c>
      <c r="B259" s="10">
        <v>775</v>
      </c>
      <c r="C259" s="4" t="s">
        <v>251</v>
      </c>
      <c r="D259" s="4" t="s">
        <v>54</v>
      </c>
      <c r="E259" s="21">
        <v>280</v>
      </c>
      <c r="F259" s="21">
        <v>280</v>
      </c>
    </row>
    <row r="260" spans="1:6" ht="63">
      <c r="A260" s="5" t="s">
        <v>84</v>
      </c>
      <c r="B260" s="10">
        <v>775</v>
      </c>
      <c r="C260" s="4" t="s">
        <v>250</v>
      </c>
      <c r="D260" s="4"/>
      <c r="E260" s="21">
        <f>E261</f>
        <v>1430.6</v>
      </c>
      <c r="F260" s="21">
        <f>F261</f>
        <v>1487.8</v>
      </c>
    </row>
    <row r="261" spans="1:6" ht="31.5">
      <c r="A261" s="20" t="s">
        <v>73</v>
      </c>
      <c r="B261" s="10">
        <v>775</v>
      </c>
      <c r="C261" s="4" t="s">
        <v>250</v>
      </c>
      <c r="D261" s="4" t="s">
        <v>56</v>
      </c>
      <c r="E261" s="21">
        <v>1430.6</v>
      </c>
      <c r="F261" s="21">
        <v>1487.8</v>
      </c>
    </row>
    <row r="262" spans="1:6" ht="157.5">
      <c r="A262" s="28" t="s">
        <v>270</v>
      </c>
      <c r="B262" s="10">
        <v>775</v>
      </c>
      <c r="C262" s="4" t="s">
        <v>252</v>
      </c>
      <c r="D262" s="4"/>
      <c r="E262" s="21">
        <f>E263</f>
        <v>35709.4</v>
      </c>
      <c r="F262" s="21">
        <f>F263</f>
        <v>37137.3</v>
      </c>
    </row>
    <row r="263" spans="1:6" ht="31.5">
      <c r="A263" s="20" t="s">
        <v>73</v>
      </c>
      <c r="B263" s="10">
        <v>775</v>
      </c>
      <c r="C263" s="4" t="s">
        <v>252</v>
      </c>
      <c r="D263" s="4" t="s">
        <v>56</v>
      </c>
      <c r="E263" s="21">
        <v>35709.4</v>
      </c>
      <c r="F263" s="21">
        <v>37137.3</v>
      </c>
    </row>
    <row r="264" spans="1:6" ht="63">
      <c r="A264" s="20" t="s">
        <v>145</v>
      </c>
      <c r="B264" s="10">
        <v>775</v>
      </c>
      <c r="C264" s="4" t="s">
        <v>253</v>
      </c>
      <c r="D264" s="4"/>
      <c r="E264" s="21">
        <f>E265</f>
        <v>1691.7</v>
      </c>
      <c r="F264" s="21">
        <f>F265</f>
        <v>1759.5</v>
      </c>
    </row>
    <row r="265" spans="1:6" ht="31.5">
      <c r="A265" s="20" t="s">
        <v>73</v>
      </c>
      <c r="B265" s="10">
        <v>775</v>
      </c>
      <c r="C265" s="4" t="s">
        <v>253</v>
      </c>
      <c r="D265" s="4" t="s">
        <v>56</v>
      </c>
      <c r="E265" s="21">
        <v>1691.7</v>
      </c>
      <c r="F265" s="21">
        <v>1759.5</v>
      </c>
    </row>
    <row r="266" spans="1:6" ht="47.25">
      <c r="A266" s="53" t="s">
        <v>287</v>
      </c>
      <c r="B266" s="55">
        <v>792</v>
      </c>
      <c r="C266" s="15"/>
      <c r="D266" s="15"/>
      <c r="E266" s="16">
        <f>E267+E278+E281</f>
        <v>68184.59999999999</v>
      </c>
      <c r="F266" s="16">
        <f>F267+F278+F281</f>
        <v>82495.5</v>
      </c>
    </row>
    <row r="267" spans="1:6" ht="78.75">
      <c r="A267" s="11" t="s">
        <v>81</v>
      </c>
      <c r="B267" s="12">
        <v>792</v>
      </c>
      <c r="C267" s="22" t="s">
        <v>5</v>
      </c>
      <c r="D267" s="22"/>
      <c r="E267" s="23">
        <f>E268+E274</f>
        <v>51820</v>
      </c>
      <c r="F267" s="23">
        <f>F268+F274</f>
        <v>51820</v>
      </c>
    </row>
    <row r="268" spans="1:6" ht="31.5">
      <c r="A268" s="1" t="s">
        <v>148</v>
      </c>
      <c r="B268" s="57">
        <v>792</v>
      </c>
      <c r="C268" s="18" t="s">
        <v>106</v>
      </c>
      <c r="D268" s="2"/>
      <c r="E268" s="3">
        <f>E269+E271</f>
        <v>39735.5</v>
      </c>
      <c r="F268" s="3">
        <f>F269+F271</f>
        <v>39735.5</v>
      </c>
    </row>
    <row r="269" spans="1:6" ht="31.5">
      <c r="A269" s="1" t="s">
        <v>103</v>
      </c>
      <c r="B269" s="57">
        <v>792</v>
      </c>
      <c r="C269" s="2" t="s">
        <v>147</v>
      </c>
      <c r="D269" s="2"/>
      <c r="E269" s="3">
        <f>E270</f>
        <v>2820.5</v>
      </c>
      <c r="F269" s="3">
        <f>F270</f>
        <v>2555.4</v>
      </c>
    </row>
    <row r="270" spans="1:6" ht="15.75">
      <c r="A270" s="1" t="s">
        <v>72</v>
      </c>
      <c r="B270" s="57">
        <v>792</v>
      </c>
      <c r="C270" s="2" t="s">
        <v>147</v>
      </c>
      <c r="D270" s="2" t="s">
        <v>61</v>
      </c>
      <c r="E270" s="3">
        <v>2820.5</v>
      </c>
      <c r="F270" s="3">
        <v>2555.4</v>
      </c>
    </row>
    <row r="271" spans="1:6" ht="47.25">
      <c r="A271" s="1" t="s">
        <v>104</v>
      </c>
      <c r="B271" s="57">
        <v>792</v>
      </c>
      <c r="C271" s="2" t="s">
        <v>149</v>
      </c>
      <c r="D271" s="2"/>
      <c r="E271" s="3">
        <f>E272</f>
        <v>36915</v>
      </c>
      <c r="F271" s="3">
        <f>F272</f>
        <v>37180.1</v>
      </c>
    </row>
    <row r="272" spans="1:6" ht="15.75">
      <c r="A272" s="1" t="s">
        <v>72</v>
      </c>
      <c r="B272" s="57">
        <v>792</v>
      </c>
      <c r="C272" s="2" t="s">
        <v>149</v>
      </c>
      <c r="D272" s="2" t="s">
        <v>61</v>
      </c>
      <c r="E272" s="3">
        <v>36915</v>
      </c>
      <c r="F272" s="3">
        <v>37180.1</v>
      </c>
    </row>
    <row r="273" spans="1:6" ht="78.75">
      <c r="A273" s="20" t="s">
        <v>125</v>
      </c>
      <c r="B273" s="57">
        <v>792</v>
      </c>
      <c r="C273" s="4" t="s">
        <v>283</v>
      </c>
      <c r="D273" s="2"/>
      <c r="E273" s="3">
        <f>E274</f>
        <v>12084.5</v>
      </c>
      <c r="F273" s="3">
        <f>F274</f>
        <v>12084.5</v>
      </c>
    </row>
    <row r="274" spans="1:6" ht="31.5">
      <c r="A274" s="20" t="s">
        <v>57</v>
      </c>
      <c r="B274" s="57">
        <v>792</v>
      </c>
      <c r="C274" s="4" t="s">
        <v>124</v>
      </c>
      <c r="D274" s="4"/>
      <c r="E274" s="21">
        <f>E275+E276+E277</f>
        <v>12084.5</v>
      </c>
      <c r="F274" s="21">
        <f>F275+F276+F277</f>
        <v>12084.5</v>
      </c>
    </row>
    <row r="275" spans="1:6" ht="94.5">
      <c r="A275" s="20" t="s">
        <v>58</v>
      </c>
      <c r="B275" s="57">
        <v>792</v>
      </c>
      <c r="C275" s="4" t="s">
        <v>124</v>
      </c>
      <c r="D275" s="4" t="s">
        <v>53</v>
      </c>
      <c r="E275" s="21">
        <v>10189.1</v>
      </c>
      <c r="F275" s="21">
        <v>10189.1</v>
      </c>
    </row>
    <row r="276" spans="1:6" ht="31.5">
      <c r="A276" s="20" t="s">
        <v>59</v>
      </c>
      <c r="B276" s="57">
        <v>792</v>
      </c>
      <c r="C276" s="4" t="s">
        <v>124</v>
      </c>
      <c r="D276" s="4" t="s">
        <v>54</v>
      </c>
      <c r="E276" s="21">
        <v>1877.4</v>
      </c>
      <c r="F276" s="21">
        <v>1877.4</v>
      </c>
    </row>
    <row r="277" spans="1:6" ht="15.75">
      <c r="A277" s="20" t="s">
        <v>60</v>
      </c>
      <c r="B277" s="57">
        <v>792</v>
      </c>
      <c r="C277" s="4" t="s">
        <v>124</v>
      </c>
      <c r="D277" s="4" t="s">
        <v>55</v>
      </c>
      <c r="E277" s="21">
        <v>18</v>
      </c>
      <c r="F277" s="21">
        <v>18</v>
      </c>
    </row>
    <row r="278" spans="1:6" ht="78.75">
      <c r="A278" s="14" t="s">
        <v>272</v>
      </c>
      <c r="B278" s="57">
        <v>792</v>
      </c>
      <c r="C278" s="15" t="s">
        <v>271</v>
      </c>
      <c r="D278" s="43"/>
      <c r="E278" s="16">
        <f>E279</f>
        <v>50.7</v>
      </c>
      <c r="F278" s="16">
        <f>F279</f>
        <v>50.7</v>
      </c>
    </row>
    <row r="279" spans="1:6" ht="31.5">
      <c r="A279" s="20" t="s">
        <v>57</v>
      </c>
      <c r="B279" s="57">
        <v>792</v>
      </c>
      <c r="C279" s="18" t="s">
        <v>273</v>
      </c>
      <c r="D279" s="24"/>
      <c r="E279" s="21">
        <f>E280</f>
        <v>50.7</v>
      </c>
      <c r="F279" s="21">
        <f>F280</f>
        <v>50.7</v>
      </c>
    </row>
    <row r="280" spans="1:6" ht="31.5">
      <c r="A280" s="20" t="s">
        <v>59</v>
      </c>
      <c r="B280" s="57">
        <v>792</v>
      </c>
      <c r="C280" s="18" t="s">
        <v>273</v>
      </c>
      <c r="D280" s="24">
        <v>200</v>
      </c>
      <c r="E280" s="21">
        <v>50.7</v>
      </c>
      <c r="F280" s="21">
        <v>50.7</v>
      </c>
    </row>
    <row r="281" spans="1:6" ht="15.75">
      <c r="A281" s="14" t="s">
        <v>297</v>
      </c>
      <c r="B281" s="57">
        <v>792</v>
      </c>
      <c r="C281" s="15" t="s">
        <v>298</v>
      </c>
      <c r="D281" s="24"/>
      <c r="E281" s="61">
        <f>E282</f>
        <v>16313.9</v>
      </c>
      <c r="F281" s="16">
        <f>F282</f>
        <v>30624.8</v>
      </c>
    </row>
    <row r="282" spans="1:6" ht="15.75">
      <c r="A282" s="20" t="s">
        <v>297</v>
      </c>
      <c r="B282" s="57">
        <v>792</v>
      </c>
      <c r="C282" s="4" t="s">
        <v>298</v>
      </c>
      <c r="D282" s="24">
        <v>900</v>
      </c>
      <c r="E282" s="3">
        <v>16313.9</v>
      </c>
      <c r="F282" s="62">
        <v>30624.8</v>
      </c>
    </row>
  </sheetData>
  <sheetProtection/>
  <mergeCells count="11">
    <mergeCell ref="A1:F1"/>
    <mergeCell ref="A2:F2"/>
    <mergeCell ref="E12:F12"/>
    <mergeCell ref="A11:F11"/>
    <mergeCell ref="A9:F9"/>
    <mergeCell ref="A8:F8"/>
    <mergeCell ref="A7:F7"/>
    <mergeCell ref="A6:F6"/>
    <mergeCell ref="A5:F5"/>
    <mergeCell ref="A4:F4"/>
    <mergeCell ref="B12:B13"/>
  </mergeCells>
  <printOptions/>
  <pageMargins left="1.1811023622047245" right="0.3937007874015748" top="0.7874015748031497" bottom="0.35433070866141736" header="0.2362204724409449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2019-12-02T14:44:41Z</cp:lastPrinted>
  <dcterms:created xsi:type="dcterms:W3CDTF">1996-10-08T23:32:33Z</dcterms:created>
  <dcterms:modified xsi:type="dcterms:W3CDTF">2019-12-03T07:49:00Z</dcterms:modified>
  <cp:category/>
  <cp:version/>
  <cp:contentType/>
  <cp:contentStatus/>
</cp:coreProperties>
</file>