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19-2020" sheetId="1" r:id="rId1"/>
  </sheets>
  <definedNames>
    <definedName name="OLE_LINK1" localSheetId="0">'2019-2020'!#REF!</definedName>
  </definedNames>
  <calcPr fullCalcOnLoad="1"/>
</workbook>
</file>

<file path=xl/sharedStrings.xml><?xml version="1.0" encoding="utf-8"?>
<sst xmlns="http://schemas.openxmlformats.org/spreadsheetml/2006/main" count="318" uniqueCount="315">
  <si>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</si>
  <si>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</si>
  <si>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</si>
  <si>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</si>
  <si>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</si>
  <si>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</si>
  <si>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Прочие межбюджетные трансферты, передаваемые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</si>
  <si>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</si>
  <si>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</si>
  <si>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</si>
  <si>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</si>
  <si>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</si>
  <si>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1 08 00000 00 0000 000</t>
  </si>
  <si>
    <t>ГОСУДАРСТВЕННАЯ ПОШЛИНА</t>
  </si>
  <si>
    <t>1 08 03000 01 0000 000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</si>
  <si>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</si>
  <si>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</si>
  <si>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</si>
  <si>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1 08 07000 01 0000 000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</si>
  <si>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</si>
  <si>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</si>
  <si>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</si>
  <si>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</si>
  <si>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</si>
  <si>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</si>
  <si>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</si>
  <si>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</si>
  <si>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</si>
  <si>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</si>
  <si>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</si>
  <si>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</si>
  <si>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</si>
  <si>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</si>
  <si>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</si>
  <si>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</si>
  <si>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Прочие субсидии бюджетам муниципальных районов (Поддержка обустройства мест массового отдыха населения (городских парков))</t>
  </si>
  <si>
    <t>2 02 25555 05 0000 150</t>
  </si>
  <si>
    <t>Субсидии бюджетам муниципальных районов на реализацию программ формирования современной городской среды</t>
  </si>
  <si>
    <t>2 02 25567 05 0000 150</t>
  </si>
  <si>
    <t>Субсидии бюджетам муниципальных районов на обеспечение устойчивого развития сельских территорий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</si>
  <si>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</si>
  <si>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</si>
  <si>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2 02 15001 05 0000 150</t>
  </si>
  <si>
    <t>2 02 15002 05 0000 150</t>
  </si>
  <si>
    <t>2 02 20216 05 7216 150</t>
  </si>
  <si>
    <t>2 02 25097 05 0000 150</t>
  </si>
  <si>
    <t>2 02 29998 05 0000 150</t>
  </si>
  <si>
    <t>2 02 29999 05 7208 150</t>
  </si>
  <si>
    <t>2 02 29999 05 7211 150</t>
  </si>
  <si>
    <t>2 02 29999 05 7220 150</t>
  </si>
  <si>
    <t>2 02 29999 05 7221 150</t>
  </si>
  <si>
    <t>2 02 29999 05 7222 150</t>
  </si>
  <si>
    <t>2 02 29999 05 7251 150</t>
  </si>
  <si>
    <t>2 02 30024 05 7302 150</t>
  </si>
  <si>
    <t>2 02 30024 05 7303 150</t>
  </si>
  <si>
    <t>2 02 30024 05 7304 150</t>
  </si>
  <si>
    <t>2 02 30024 05 7305 150</t>
  </si>
  <si>
    <t>2 02 30024 05 7306 150</t>
  </si>
  <si>
    <t>2 02 30024 05 7307 150</t>
  </si>
  <si>
    <t>2 02 30024 05 7308 150</t>
  </si>
  <si>
    <t>2 02 30024 05 7309 150</t>
  </si>
  <si>
    <t>2 02 30024 05 7310 150</t>
  </si>
  <si>
    <t>2 02 30024 05 7314 150</t>
  </si>
  <si>
    <t>2 02 30024 05 7315 150</t>
  </si>
  <si>
    <t>2 02 30024 05 7316 150</t>
  </si>
  <si>
    <t>2 02 30024 05 7317 150</t>
  </si>
  <si>
    <t>2 02 30024 05 7318 150</t>
  </si>
  <si>
    <t>2 02 30024 05 7319 150</t>
  </si>
  <si>
    <t>2 02 30024 05 7321 150</t>
  </si>
  <si>
    <t>2 02 30024 05 7331 150</t>
  </si>
  <si>
    <t>2 02 30024 05 7332 150</t>
  </si>
  <si>
    <t>2 02 30024 05 7334 150</t>
  </si>
  <si>
    <t>2 02 30024 05 7335 150</t>
  </si>
  <si>
    <t>2 02 30024 05 7336 150</t>
  </si>
  <si>
    <t>2 02 30029 05 0000 150</t>
  </si>
  <si>
    <t>2 02 35118 05 0000 150</t>
  </si>
  <si>
    <t>2 02 35260 05 0000 150</t>
  </si>
  <si>
    <t>2 02 40014 05 0000 150</t>
  </si>
  <si>
    <t>2 02 49999 05 7404 150</t>
  </si>
  <si>
    <t xml:space="preserve">2 02 90065 05 0000 150
</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</si>
  <si>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</si>
  <si>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</si>
  <si>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</si>
  <si>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</si>
  <si>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</si>
  <si>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1 11 07000 00 0000 000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</si>
  <si>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</si>
  <si>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</si>
  <si>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</si>
  <si>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</si>
  <si>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</si>
  <si>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1 11 09000 00 0000 000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</si>
  <si>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</si>
  <si>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</si>
  <si>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</si>
  <si>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</si>
  <si>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</si>
  <si>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</si>
  <si>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</si>
  <si>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</si>
  <si>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</si>
  <si>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</si>
  <si>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</si>
  <si>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</si>
  <si>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</si>
  <si>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</si>
  <si>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</si>
  <si>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</si>
  <si>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</si>
  <si>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</si>
  <si>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</si>
  <si>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1 13 01990 00 0000 130</t>
  </si>
  <si>
    <t>Прочие доходы от оказания платных услуг (работ)</t>
  </si>
  <si>
    <t>1 13 01995 05 0000 130</t>
  </si>
  <si>
    <t>Прочие доходы от оказания платных услуг (работ) получателями средств бюджетов муниципальных районов</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</si>
  <si>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</si>
  <si>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</si>
  <si>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</si>
  <si>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</si>
  <si>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</si>
  <si>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</si>
  <si>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</si>
  <si>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</si>
  <si>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</si>
  <si>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</si>
  <si>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</si>
  <si>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</si>
  <si>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</si>
  <si>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</si>
  <si>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</si>
  <si>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</si>
  <si>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</si>
  <si>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</si>
  <si>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1 14 06013 10 0000 430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</si>
  <si>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</si>
  <si>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</si>
  <si>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</si>
  <si>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</si>
  <si>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</si>
  <si>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1 16 0300000 0000 140</t>
  </si>
  <si>
    <t>Денежные взыскания (штрафы) за нарушение законодательства о налогах и сборах</t>
  </si>
  <si>
    <t>1 16 03010 01 0000 140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</si>
  <si>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</si>
  <si>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</si>
  <si>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</si>
  <si>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1 16 08000 01 0000 140</t>
  </si>
  <si>
    <t xml:space="preserve">1 03 02231 01 0000 110 </t>
  </si>
  <si>
    <t xml:space="preserve">1 03 02241 01 0000 110 </t>
  </si>
  <si>
    <t xml:space="preserve">1 03 02251 01 0000 110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</si>
  <si>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</si>
  <si>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</si>
  <si>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</si>
  <si>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1 12 01041 01 0000 120</t>
  </si>
  <si>
    <t>Плата за размещение отходов производства</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</si>
  <si>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</si>
  <si>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</si>
  <si>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</si>
  <si>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</si>
  <si>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</si>
  <si>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1 16 25030 01 0000 140</t>
  </si>
  <si>
    <t>Денежные взыскания (штрафы) за нарушение законодательства Российской Федерации об охране и использовании животного мира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</si>
  <si>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</si>
  <si>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</si>
  <si>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</si>
  <si>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</si>
  <si>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1 16 25085 05 0000 140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</si>
  <si>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</si>
  <si>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</si>
  <si>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</si>
  <si>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1 16 43000 01 0000 140</t>
  </si>
  <si>
    <t>2020 год</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</si>
  <si>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</si>
  <si>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</si>
  <si>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1 14 06300 00 0000 430</t>
  </si>
  <si>
    <t>1 14 06310 00 0000 430</t>
  </si>
  <si>
    <t>1 14 06313 05 0000 430</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</si>
  <si>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</si>
  <si>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</si>
  <si>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</si>
  <si>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</si>
  <si>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</si>
  <si>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</si>
  <si>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</si>
  <si>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1 16 21000 00 0000 140</t>
  </si>
  <si>
    <t xml:space="preserve">Денежные взыскания (штрафы) и иные суммы, взыскиваемые с лиц, виновных в совершении преступлений, и в возмещение ущерба имуществу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</si>
  <si>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</si>
  <si>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</si>
  <si>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1 16 25020 01 0000 140</t>
  </si>
  <si>
    <t>Денежные взыскания (штрафы) за нарушение законодательства Российской Федерации об особо охраняемых природных территориях</t>
  </si>
  <si>
    <t>1 16 25080 00 0000 140</t>
  </si>
  <si>
    <t>Денежные взыскания (штрафы) за нарушение водного законодательства</t>
  </si>
  <si>
    <t>1 16 32000 00 0000 140</t>
  </si>
  <si>
    <t>1 16 32000 05 0000 140</t>
  </si>
  <si>
    <t>1 16 33000 00 0000 140</t>
  </si>
  <si>
    <t>1 16 33050 05 0000 140</t>
  </si>
  <si>
    <t>1 16 35000 00 0000 140</t>
  </si>
  <si>
    <t>1 16 35030 05 0000 140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</si>
  <si>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</si>
  <si>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</si>
  <si>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</si>
  <si>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</si>
  <si>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</si>
  <si>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</si>
  <si>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2 02 29999 05 7205 150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</si>
  <si>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</si>
  <si>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2 02 29999 05 7204 150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</si>
  <si>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</si>
  <si>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2 02 29999 05 7248 150</t>
  </si>
  <si>
    <t>Прочие субсидии бюджетам муниципальных районов (субсидии на реализацию проектов по благоустройству дворовых территорий, основанных на местных инициативах)</t>
  </si>
  <si>
    <t>2 02 29999 05 7241 150</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</si>
  <si>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</si>
  <si>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2 02 49999 05 7403 150</t>
  </si>
  <si>
    <t>Прочие межбюджетные трансферты, передаваемые бюджетам муниципальных районов (иные межбюджетные трансферты на обеспечение деятельности летних профильных лагерей для детей и подростков)</t>
  </si>
  <si>
    <t>Прочие поступления от денежных взысканий (штрафов) и иных сумм в возмещение ущерба</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</si>
  <si>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</si>
  <si>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</si>
  <si>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2 00 00000 00 0000 000</t>
  </si>
  <si>
    <t xml:space="preserve">2 02 00000 00 0000 000 </t>
  </si>
  <si>
    <t>БЕЗВОЗМЕЗДНЫЕ ПОСТУПЛЕНИЯ ОТ ДРУГИХ БЮДЖЕТОВ БЮДЖЕТНОЙ СИСТЕМЫ РОССИЙСКОЙ ФЕДЕРАЦИИ</t>
  </si>
  <si>
    <t>Дотации бюджетам муниципальных районов на выравнивание бюджетной обеспеченности</t>
  </si>
  <si>
    <t>Приложение  5</t>
  </si>
  <si>
    <t>к решению Совета муниципального района Белебеевский район Республики Башкортостан</t>
  </si>
  <si>
    <t>БЕЗВОЗМЕЗДНЫЕ ПОСТУПЛЕНИЯ</t>
  </si>
  <si>
    <t>2 02 29999 05 7136 151</t>
  </si>
  <si>
    <r>
      <t xml:space="preserve"> 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r>
    <r>
      <rPr>
        <sz val="12"/>
        <rFont val="Times New Roman"/>
        <family val="1"/>
      </rPr>
      <t> </t>
    </r>
  </si>
  <si>
    <t>Субсидия бюджетам муниципальных районов на финансовое обеспечение отдельных полномочий</t>
  </si>
  <si>
    <t>Прочие субсидии бюджетам муниципальных районов (Субсидии на обеспечение жильем молодых семей)</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</si>
  <si>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</si>
  <si>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</si>
  <si>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2 02 29999 00 7241 151</t>
  </si>
  <si>
    <t>Прочие субсидии (субсидии на осуществление мероприятий по переходу на поквартирные системы отопления и установке блочных котельных)</t>
  </si>
  <si>
    <t>Дотации бюджетам муниципальных районов на поддержку мер по обеспечению сбалансированности бюджетов</t>
  </si>
  <si>
    <t>2 02 29999 00 7222 151</t>
  </si>
  <si>
    <t>Прочие субсидии (субсидии на улучшение жилищных условий граждан, проживающих в сельской местности)</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</si>
  <si>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</si>
  <si>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Прочие безвозмездные поступления в бюджеты муниципальных районов от бюджетов сельских поселений</t>
  </si>
  <si>
    <t>Поступления доходов в бюджет муниципального района</t>
  </si>
  <si>
    <t xml:space="preserve"> Белебеевский район Республики Башкортостан </t>
  </si>
  <si>
    <t>Код бюджетной классификации Российской Федерации</t>
  </si>
  <si>
    <t>Сумма</t>
  </si>
  <si>
    <t>(тыс. рублей)</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</si>
  <si>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</si>
  <si>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</si>
  <si>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</si>
  <si>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</si>
  <si>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</si>
  <si>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</si>
  <si>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</si>
  <si>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</si>
  <si>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</si>
  <si>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</si>
  <si>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</si>
  <si>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</si>
  <si>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</si>
  <si>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</si>
  <si>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</si>
  <si>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1 03 00000 00 0000 000 </t>
  </si>
  <si>
    <t>НАЛОГИ НА ТОВАРЫ (РАБОТЫ, УСЛУГИ), РЕАЛИЗУЕМЫЕ НА ТЕРРИТОРИИ РОССИЙСКОЙ ФЕДЕРАЦИИ</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</si>
  <si>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</si>
  <si>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«О бюджете муниципального района Белебеевский район Республики Башкортостан на 2019 год и на плановый период 2020 и 2021 годов»</t>
  </si>
  <si>
    <t>на плановый период 2020 и 2021 годов</t>
  </si>
  <si>
    <t>2021 год</t>
  </si>
  <si>
    <t>Субвенции бюджетам муниципальных районов на выполнение передаваемых полномочий субъектов Российской Федерации (сСрганизациях,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</si>
  <si>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</si>
  <si>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</si>
  <si>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</si>
  <si>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1 05 00000 00 0000 000</t>
  </si>
  <si>
    <t>НАЛОГИ НА СОВОКУПНЫЙ ДОХОД</t>
  </si>
  <si>
    <t>1 05 01000 00 0000 000</t>
  </si>
  <si>
    <t>Налог, взимаемый в связи с применением упрощенной системы налогообложения</t>
  </si>
  <si>
    <t>1 05 01010 01 0000 000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</si>
  <si>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</si>
  <si>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</si>
  <si>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</si>
  <si>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</si>
  <si>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</si>
  <si>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</si>
  <si>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1 05 02000 02 0000 110</t>
  </si>
  <si>
    <t>Единый налог на вмененный доход для отдельных видов деятельности</t>
  </si>
  <si>
    <t>1 05 02010 02 0000 110</t>
  </si>
  <si>
    <t>1 05 03000 01 0000 000</t>
  </si>
  <si>
    <t>Единый сельскохозяйственный налог</t>
  </si>
  <si>
    <t>1 05 03010 01 0000 110</t>
  </si>
  <si>
    <t>1 05 04000 02 0000 000</t>
  </si>
  <si>
    <t>Налог, взимаемый в связи с применением патентной системы налогообложения</t>
  </si>
  <si>
    <t>1 05 04020 02 0000 110</t>
  </si>
  <si>
    <t xml:space="preserve">Налог, взимаемый в связи с применением патентной системы налогообложения, зачисляемый в бюджеты муниципальных районов </t>
  </si>
  <si>
    <t>1 07 00000 00 0000 000</t>
  </si>
  <si>
    <t>1 06 02000 02 0000 110</t>
  </si>
  <si>
    <t>1 06 02010 02 0000 110</t>
  </si>
  <si>
    <t>Налог на имущество организаций</t>
  </si>
  <si>
    <t>Налог на имущество организаций по имуществу, не входящему в Единую систему газоснабжения</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</si>
  <si>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</si>
  <si>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</si>
  <si>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2 02 30024 05 7330 151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</si>
  <si>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</si>
  <si>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</si>
  <si>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 субсидии бюджетам муниципальных районов (Субсидии на улучшение жилищных условий граждан, проживающих в сельской местности)</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</si>
  <si>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</si>
  <si>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</si>
  <si>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</si>
  <si>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расчету и предоставлению дотаций бюджетам поселений)</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</si>
  <si>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</si>
  <si>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</si>
  <si>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</si>
  <si>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</si>
  <si>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</si>
  <si>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</si>
  <si>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</si>
  <si>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</si>
  <si>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</si>
  <si>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</si>
  <si>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</si>
  <si>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</si>
  <si>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от  21 декабря 2018 года № 395</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</si>
</sst>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40">
    <font>
      <sz val="10"/>
      <name val="Arial"/>
      <family val="0"/>
    </font>
    <font>
      <sz val="12"/>
      <name val="Times New Roman"/>
      <family val="1"/>
    </font>
    <font>
      <b/>
      <sz val="12"/>
      <name val="Times New Roman"/>
      <family val="1"/>
    </font>
    <font>
      <u val="single"/>
      <sz val="10"/>
      <color indexed="12"/>
      <name val="Arial"/>
      <family val="0"/>
    </font>
    <font>
      <u val="single"/>
      <sz val="10"/>
      <color indexed="36"/>
      <name val="Arial"/>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4"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9" fillId="32" borderId="0" applyNumberFormat="0" applyBorder="0" applyAlignment="0" applyProtection="0"/>
  </cellStyleXfs>
  <cellXfs count="70">
    <xf numFmtId="0" fontId="0" fillId="0" borderId="0" xfId="0" applyAlignment="1">
      <alignment/>
    </xf>
    <xf numFmtId="0" fontId="1" fillId="0" borderId="0" xfId="0" applyFont="1" applyFill="1" applyAlignment="1">
      <alignment/>
    </xf>
    <xf numFmtId="188" fontId="1" fillId="0" borderId="0" xfId="0" applyNumberFormat="1" applyFont="1" applyFill="1" applyAlignment="1">
      <alignment/>
    </xf>
    <xf numFmtId="4" fontId="1" fillId="0" borderId="0" xfId="0" applyNumberFormat="1" applyFont="1" applyFill="1" applyAlignment="1">
      <alignment/>
    </xf>
    <xf numFmtId="0" fontId="1" fillId="0" borderId="0" xfId="0" applyFont="1" applyFill="1" applyBorder="1" applyAlignment="1">
      <alignment horizontal="center"/>
    </xf>
    <xf numFmtId="0" fontId="2" fillId="0"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0" xfId="0" applyNumberFormat="1" applyFont="1" applyFill="1" applyAlignment="1">
      <alignment vertical="top" wrapText="1"/>
    </xf>
    <xf numFmtId="0" fontId="1" fillId="0" borderId="0" xfId="0" applyNumberFormat="1" applyFont="1" applyFill="1" applyAlignment="1">
      <alignment wrapText="1"/>
    </xf>
    <xf numFmtId="0" fontId="1" fillId="0" borderId="0" xfId="0" applyFont="1" applyFill="1" applyAlignment="1">
      <alignment horizontal="center" vertical="top" wrapText="1"/>
    </xf>
    <xf numFmtId="0" fontId="1" fillId="0" borderId="10" xfId="0" applyFont="1" applyFill="1" applyBorder="1" applyAlignment="1">
      <alignment horizontal="center" vertical="top"/>
    </xf>
    <xf numFmtId="0" fontId="1" fillId="0" borderId="0" xfId="0" applyFont="1" applyFill="1" applyAlignment="1">
      <alignment horizontal="center"/>
    </xf>
    <xf numFmtId="49" fontId="1"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0" fontId="1" fillId="0" borderId="11" xfId="0" applyNumberFormat="1" applyFont="1" applyFill="1" applyBorder="1" applyAlignment="1">
      <alignment vertical="top" wrapText="1"/>
    </xf>
    <xf numFmtId="0" fontId="1" fillId="0" borderId="12" xfId="0" applyNumberFormat="1" applyFont="1" applyFill="1" applyBorder="1" applyAlignment="1">
      <alignment vertical="top" wrapText="1"/>
    </xf>
    <xf numFmtId="0" fontId="1" fillId="0" borderId="13" xfId="0" applyNumberFormat="1" applyFont="1" applyFill="1" applyBorder="1" applyAlignment="1">
      <alignment horizontal="left" vertical="top" wrapText="1"/>
    </xf>
    <xf numFmtId="0" fontId="1" fillId="0" borderId="14" xfId="0" applyNumberFormat="1" applyFont="1" applyFill="1" applyBorder="1" applyAlignment="1">
      <alignment horizontal="left" vertical="top" wrapText="1"/>
    </xf>
    <xf numFmtId="188" fontId="2" fillId="0" borderId="13" xfId="0" applyNumberFormat="1" applyFont="1" applyFill="1" applyBorder="1" applyAlignment="1">
      <alignment horizontal="center" vertical="top" wrapText="1"/>
    </xf>
    <xf numFmtId="188" fontId="2" fillId="0" borderId="14" xfId="0" applyNumberFormat="1" applyFont="1" applyFill="1" applyBorder="1" applyAlignment="1">
      <alignment horizontal="center" vertical="top" wrapText="1"/>
    </xf>
    <xf numFmtId="0" fontId="0" fillId="0" borderId="14" xfId="0" applyBorder="1" applyAlignment="1">
      <alignment/>
    </xf>
    <xf numFmtId="188" fontId="1" fillId="0" borderId="13" xfId="0" applyNumberFormat="1" applyFont="1" applyFill="1" applyBorder="1" applyAlignment="1">
      <alignment horizontal="center" vertical="top" wrapText="1"/>
    </xf>
    <xf numFmtId="188" fontId="1" fillId="0" borderId="14" xfId="0" applyNumberFormat="1" applyFont="1" applyFill="1" applyBorder="1" applyAlignment="1">
      <alignment horizontal="center" vertical="top" wrapText="1"/>
    </xf>
    <xf numFmtId="188" fontId="2" fillId="0" borderId="10" xfId="0" applyNumberFormat="1" applyFont="1" applyFill="1" applyBorder="1" applyAlignment="1">
      <alignment horizontal="center" vertical="top" wrapText="1"/>
    </xf>
    <xf numFmtId="0" fontId="2" fillId="0" borderId="10" xfId="0" applyNumberFormat="1" applyFont="1" applyFill="1" applyBorder="1" applyAlignment="1">
      <alignment vertical="top" wrapText="1"/>
    </xf>
    <xf numFmtId="0" fontId="2" fillId="0" borderId="10" xfId="42" applyNumberFormat="1" applyFont="1" applyFill="1" applyBorder="1" applyAlignment="1" applyProtection="1">
      <alignment vertical="top" wrapText="1"/>
      <protection/>
    </xf>
    <xf numFmtId="0" fontId="1" fillId="0" borderId="13" xfId="0" applyFont="1" applyFill="1" applyBorder="1" applyAlignment="1">
      <alignment horizontal="left" vertical="top" wrapText="1" shrinkToFit="1"/>
    </xf>
    <xf numFmtId="0" fontId="1" fillId="0" borderId="14" xfId="0" applyFont="1" applyFill="1" applyBorder="1" applyAlignment="1">
      <alignment horizontal="left" vertical="top" wrapText="1" shrinkToFit="1"/>
    </xf>
    <xf numFmtId="0" fontId="1" fillId="0" borderId="10" xfId="0" applyNumberFormat="1" applyFont="1" applyFill="1" applyBorder="1" applyAlignment="1">
      <alignment vertical="top" wrapText="1"/>
    </xf>
    <xf numFmtId="188" fontId="1" fillId="0" borderId="10" xfId="0" applyNumberFormat="1" applyFont="1" applyFill="1" applyBorder="1" applyAlignment="1">
      <alignment horizontal="center" vertical="top" wrapText="1"/>
    </xf>
    <xf numFmtId="0" fontId="2" fillId="0" borderId="13" xfId="42" applyFont="1" applyFill="1" applyBorder="1" applyAlignment="1" applyProtection="1">
      <alignment horizontal="left" vertical="top" wrapText="1" shrinkToFit="1"/>
      <protection/>
    </xf>
    <xf numFmtId="0" fontId="2" fillId="0" borderId="14" xfId="42" applyFont="1" applyFill="1" applyBorder="1" applyAlignment="1" applyProtection="1">
      <alignment horizontal="left" vertical="top" wrapText="1" shrinkToFit="1"/>
      <protection/>
    </xf>
    <xf numFmtId="0" fontId="2" fillId="0" borderId="13" xfId="0" applyFont="1" applyFill="1" applyBorder="1" applyAlignment="1">
      <alignment horizontal="left" vertical="top" wrapText="1" shrinkToFit="1"/>
    </xf>
    <xf numFmtId="0" fontId="2" fillId="0" borderId="14" xfId="0" applyFont="1" applyFill="1" applyBorder="1" applyAlignment="1">
      <alignment horizontal="left" vertical="top" wrapText="1" shrinkToFit="1"/>
    </xf>
    <xf numFmtId="0" fontId="1" fillId="0" borderId="13" xfId="0" applyNumberFormat="1" applyFont="1" applyFill="1" applyBorder="1" applyAlignment="1">
      <alignment horizontal="left" vertical="top" wrapText="1" shrinkToFit="1"/>
    </xf>
    <xf numFmtId="0" fontId="1" fillId="0" borderId="14" xfId="0" applyNumberFormat="1" applyFont="1" applyFill="1" applyBorder="1" applyAlignment="1">
      <alignment horizontal="left" vertical="top" wrapText="1" shrinkToFit="1"/>
    </xf>
    <xf numFmtId="0" fontId="1" fillId="0" borderId="0" xfId="0" applyFont="1" applyFill="1" applyAlignment="1">
      <alignment horizontal="right" vertical="top" wrapText="1"/>
    </xf>
    <xf numFmtId="0" fontId="1" fillId="0" borderId="0" xfId="0" applyFont="1" applyFill="1" applyAlignment="1">
      <alignment/>
    </xf>
    <xf numFmtId="0" fontId="2" fillId="0" borderId="10" xfId="0" applyFont="1" applyFill="1" applyBorder="1" applyAlignment="1">
      <alignment horizontal="center" vertical="top" wrapText="1"/>
    </xf>
    <xf numFmtId="0" fontId="2" fillId="0" borderId="0" xfId="0" applyFont="1" applyFill="1" applyAlignment="1">
      <alignment horizontal="center"/>
    </xf>
    <xf numFmtId="0" fontId="1" fillId="0" borderId="0" xfId="0" applyNumberFormat="1" applyFont="1" applyFill="1" applyBorder="1" applyAlignment="1">
      <alignment wrapText="1"/>
    </xf>
    <xf numFmtId="0" fontId="1" fillId="0" borderId="10" xfId="0" applyNumberFormat="1"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7" xfId="42" applyNumberFormat="1" applyFont="1" applyFill="1" applyBorder="1" applyAlignment="1" applyProtection="1">
      <alignment vertical="top" wrapText="1"/>
      <protection/>
    </xf>
    <xf numFmtId="0" fontId="1" fillId="0" borderId="18" xfId="42" applyNumberFormat="1" applyFont="1" applyFill="1" applyBorder="1" applyAlignment="1" applyProtection="1">
      <alignment vertical="top" wrapText="1"/>
      <protection/>
    </xf>
    <xf numFmtId="0" fontId="1" fillId="0" borderId="11" xfId="42" applyNumberFormat="1" applyFont="1" applyFill="1" applyBorder="1" applyAlignment="1" applyProtection="1">
      <alignment vertical="top" wrapText="1"/>
      <protection/>
    </xf>
    <xf numFmtId="0" fontId="1" fillId="0" borderId="12" xfId="42" applyNumberFormat="1" applyFont="1" applyFill="1" applyBorder="1" applyAlignment="1" applyProtection="1">
      <alignment vertical="top" wrapText="1"/>
      <protection/>
    </xf>
    <xf numFmtId="188" fontId="1" fillId="0" borderId="17" xfId="0" applyNumberFormat="1" applyFont="1" applyFill="1" applyBorder="1" applyAlignment="1">
      <alignment horizontal="center" vertical="top" wrapText="1"/>
    </xf>
    <xf numFmtId="188" fontId="1" fillId="0" borderId="18" xfId="0" applyNumberFormat="1" applyFont="1" applyFill="1" applyBorder="1" applyAlignment="1">
      <alignment horizontal="center" vertical="top" wrapText="1"/>
    </xf>
    <xf numFmtId="188" fontId="1" fillId="0" borderId="11" xfId="0" applyNumberFormat="1" applyFont="1" applyFill="1" applyBorder="1" applyAlignment="1">
      <alignment horizontal="center" vertical="top" wrapText="1"/>
    </xf>
    <xf numFmtId="188" fontId="1" fillId="0" borderId="12" xfId="0" applyNumberFormat="1" applyFont="1" applyFill="1" applyBorder="1" applyAlignment="1">
      <alignment horizontal="center" vertical="top" wrapText="1"/>
    </xf>
    <xf numFmtId="0" fontId="1" fillId="0" borderId="10" xfId="42" applyNumberFormat="1" applyFont="1" applyFill="1" applyBorder="1" applyAlignment="1" applyProtection="1">
      <alignment vertical="top" wrapText="1"/>
      <protection/>
    </xf>
    <xf numFmtId="0" fontId="1" fillId="0" borderId="10" xfId="42" applyNumberFormat="1" applyFont="1" applyFill="1" applyBorder="1" applyAlignment="1" applyProtection="1">
      <alignment horizontal="justify" vertical="top" wrapText="1"/>
      <protection/>
    </xf>
    <xf numFmtId="0" fontId="1" fillId="0" borderId="10"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1" fillId="0" borderId="13" xfId="0" applyNumberFormat="1" applyFont="1" applyFill="1" applyBorder="1" applyAlignment="1">
      <alignment horizontal="left" wrapText="1"/>
    </xf>
    <xf numFmtId="0" fontId="1" fillId="0" borderId="14" xfId="0" applyNumberFormat="1" applyFont="1" applyFill="1" applyBorder="1" applyAlignment="1">
      <alignment horizontal="left" wrapText="1"/>
    </xf>
    <xf numFmtId="188" fontId="2" fillId="0" borderId="13" xfId="0" applyNumberFormat="1" applyFont="1" applyFill="1" applyBorder="1" applyAlignment="1">
      <alignment horizontal="center" wrapText="1"/>
    </xf>
    <xf numFmtId="188" fontId="2" fillId="0" borderId="14" xfId="0" applyNumberFormat="1" applyFont="1" applyFill="1" applyBorder="1" applyAlignment="1">
      <alignment horizontal="center" wrapText="1"/>
    </xf>
    <xf numFmtId="188" fontId="2" fillId="0" borderId="10" xfId="0" applyNumberFormat="1" applyFont="1" applyFill="1" applyBorder="1" applyAlignment="1">
      <alignment horizontal="center"/>
    </xf>
    <xf numFmtId="188" fontId="2" fillId="0" borderId="10" xfId="0" applyNumberFormat="1" applyFont="1" applyFill="1" applyBorder="1" applyAlignment="1">
      <alignment horizontal="center" wrapText="1"/>
    </xf>
    <xf numFmtId="0" fontId="2" fillId="0" borderId="10" xfId="0" applyNumberFormat="1" applyFont="1" applyFill="1" applyBorder="1" applyAlignment="1">
      <alignment horizontal="left" vertical="top" wrapText="1"/>
    </xf>
    <xf numFmtId="0" fontId="5" fillId="0" borderId="13" xfId="0" applyFont="1" applyFill="1" applyBorder="1" applyAlignment="1">
      <alignment horizontal="left" vertical="top" wrapText="1" shrinkToFit="1"/>
    </xf>
    <xf numFmtId="0" fontId="5" fillId="0" borderId="14" xfId="0" applyFont="1" applyFill="1" applyBorder="1" applyAlignment="1">
      <alignment horizontal="left" vertical="top" wrapText="1" shrinkToFit="1"/>
    </xf>
    <xf numFmtId="0" fontId="1" fillId="0" borderId="13" xfId="0" applyNumberFormat="1" applyFont="1" applyFill="1" applyBorder="1" applyAlignment="1">
      <alignment horizontal="left" wrapText="1" shrinkToFit="1"/>
    </xf>
    <xf numFmtId="0" fontId="1" fillId="0" borderId="14" xfId="0" applyNumberFormat="1" applyFont="1" applyFill="1" applyBorder="1" applyAlignment="1">
      <alignment horizontal="left" wrapText="1" shrinkToFit="1"/>
    </xf>
    <xf numFmtId="0" fontId="1" fillId="0" borderId="19" xfId="0"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2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8545BE5B196074571CC537AD76DE91F9A3E20B379CFDFB9EFBF57020E469E783542F1329DC6FH7x5J" TargetMode="External" /><Relationship Id="rId2" Type="http://schemas.openxmlformats.org/officeDocument/2006/relationships/hyperlink" Target="consultantplus://offline/ref=83AE88E51181CFB47A002FF7FD212D284E8BBC9CDB6DDF8B58FCB8BCCDA9281449795D0F1BD84Ao6v6L" TargetMode="External" /><Relationship Id="rId3" Type="http://schemas.openxmlformats.org/officeDocument/2006/relationships/hyperlink" Target="consultantplus://offline/ref=2AA31D277992689A3CBC3EA7EDE0F18F84C4BE9F9BDD664D358E431BB3D8dEL" TargetMode="External" /><Relationship Id="rId4" Type="http://schemas.openxmlformats.org/officeDocument/2006/relationships/hyperlink" Target="consultantplus://offline/ref=C85E019C1D0ADB8AE64B7725728101FD61A1D30D5C36FC999569BA7D93EBA1174864043D9771C4U7D"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6"/>
  <sheetViews>
    <sheetView tabSelected="1" zoomScalePageLayoutView="0" workbookViewId="0" topLeftCell="A22">
      <selection activeCell="A4" sqref="A4"/>
    </sheetView>
  </sheetViews>
  <sheetFormatPr defaultColWidth="9.140625" defaultRowHeight="12.75"/>
  <cols>
    <col min="1" max="1" width="23.7109375" style="11" customWidth="1"/>
    <col min="2" max="2" width="24.8515625" style="8" customWidth="1"/>
    <col min="3" max="3" width="13.28125" style="8" customWidth="1"/>
    <col min="4" max="4" width="5.140625" style="1" customWidth="1"/>
    <col min="5" max="5" width="7.28125" style="1" customWidth="1"/>
    <col min="6" max="6" width="8.28125" style="1" customWidth="1"/>
    <col min="7" max="7" width="4.00390625" style="1" customWidth="1"/>
    <col min="8" max="8" width="9.7109375" style="1" bestFit="1" customWidth="1"/>
    <col min="9" max="10" width="10.140625" style="1" bestFit="1" customWidth="1"/>
    <col min="11" max="16" width="9.140625" style="1" customWidth="1"/>
    <col min="17" max="17" width="8.28125" style="1" customWidth="1"/>
    <col min="18" max="16384" width="9.140625" style="1" customWidth="1"/>
  </cols>
  <sheetData>
    <row r="1" spans="1:7" ht="15.75" customHeight="1">
      <c r="A1" s="36" t="s">
        <v>220</v>
      </c>
      <c r="B1" s="36"/>
      <c r="C1" s="36"/>
      <c r="D1" s="36"/>
      <c r="E1" s="36"/>
      <c r="F1" s="36"/>
      <c r="G1" s="36"/>
    </row>
    <row r="2" spans="1:7" ht="47.25" customHeight="1">
      <c r="A2" s="9"/>
      <c r="B2" s="7"/>
      <c r="C2" s="36" t="s">
        <v>221</v>
      </c>
      <c r="D2" s="36"/>
      <c r="E2" s="36"/>
      <c r="F2" s="36"/>
      <c r="G2" s="36"/>
    </row>
    <row r="3" spans="1:7" ht="15.75" customHeight="1">
      <c r="A3" s="36" t="s">
        <v>314</v>
      </c>
      <c r="B3" s="36"/>
      <c r="C3" s="36"/>
      <c r="D3" s="36"/>
      <c r="E3" s="36"/>
      <c r="F3" s="36"/>
      <c r="G3" s="36"/>
    </row>
    <row r="4" spans="1:7" ht="72" customHeight="1">
      <c r="A4" s="9"/>
      <c r="B4" s="7"/>
      <c r="C4" s="36" t="s">
        <v>259</v>
      </c>
      <c r="D4" s="36"/>
      <c r="E4" s="36"/>
      <c r="F4" s="36"/>
      <c r="G4" s="36"/>
    </row>
    <row r="5" spans="1:6" ht="15.75">
      <c r="A5" s="9"/>
      <c r="B5" s="7"/>
      <c r="C5" s="36"/>
      <c r="D5" s="36"/>
      <c r="E5" s="37"/>
      <c r="F5" s="37"/>
    </row>
    <row r="6" spans="1:7" ht="15.75">
      <c r="A6" s="39" t="s">
        <v>236</v>
      </c>
      <c r="B6" s="39"/>
      <c r="C6" s="39"/>
      <c r="D6" s="39"/>
      <c r="E6" s="39"/>
      <c r="F6" s="39"/>
      <c r="G6" s="39"/>
    </row>
    <row r="7" spans="1:7" ht="15.75">
      <c r="A7" s="39" t="s">
        <v>237</v>
      </c>
      <c r="B7" s="39"/>
      <c r="C7" s="39"/>
      <c r="D7" s="39"/>
      <c r="E7" s="39"/>
      <c r="F7" s="39"/>
      <c r="G7" s="39"/>
    </row>
    <row r="8" spans="1:7" ht="15.75">
      <c r="A8" s="39" t="s">
        <v>260</v>
      </c>
      <c r="B8" s="39"/>
      <c r="C8" s="39"/>
      <c r="D8" s="39"/>
      <c r="E8" s="39"/>
      <c r="F8" s="39"/>
      <c r="G8" s="39"/>
    </row>
    <row r="9" spans="1:7" ht="15.75">
      <c r="A9" s="4"/>
      <c r="B9" s="40"/>
      <c r="C9" s="40"/>
      <c r="D9" s="69" t="s">
        <v>240</v>
      </c>
      <c r="E9" s="69"/>
      <c r="F9" s="69"/>
      <c r="G9" s="69"/>
    </row>
    <row r="10" spans="1:7" ht="100.5" customHeight="1">
      <c r="A10" s="38" t="s">
        <v>238</v>
      </c>
      <c r="B10" s="24" t="s">
        <v>224</v>
      </c>
      <c r="C10" s="24"/>
      <c r="D10" s="38" t="s">
        <v>239</v>
      </c>
      <c r="E10" s="38"/>
      <c r="F10" s="38"/>
      <c r="G10" s="38"/>
    </row>
    <row r="11" spans="1:7" ht="149.25" customHeight="1" hidden="1">
      <c r="A11" s="38"/>
      <c r="B11" s="24"/>
      <c r="C11" s="24"/>
      <c r="D11" s="38"/>
      <c r="E11" s="38"/>
      <c r="F11" s="38"/>
      <c r="G11" s="38"/>
    </row>
    <row r="12" spans="1:7" ht="15.75">
      <c r="A12" s="38"/>
      <c r="B12" s="24"/>
      <c r="C12" s="24"/>
      <c r="D12" s="38" t="s">
        <v>170</v>
      </c>
      <c r="E12" s="38"/>
      <c r="F12" s="38" t="s">
        <v>261</v>
      </c>
      <c r="G12" s="38"/>
    </row>
    <row r="13" spans="1:7" ht="15.75">
      <c r="A13" s="6">
        <v>1</v>
      </c>
      <c r="B13" s="41">
        <v>2</v>
      </c>
      <c r="C13" s="41"/>
      <c r="D13" s="42">
        <v>3</v>
      </c>
      <c r="E13" s="42"/>
      <c r="F13" s="42">
        <v>4</v>
      </c>
      <c r="G13" s="42"/>
    </row>
    <row r="14" spans="1:7" ht="15.75">
      <c r="A14" s="5"/>
      <c r="B14" s="24" t="s">
        <v>241</v>
      </c>
      <c r="C14" s="24"/>
      <c r="D14" s="23">
        <f>D15+D122</f>
        <v>1704090.2</v>
      </c>
      <c r="E14" s="23"/>
      <c r="F14" s="23">
        <f>F15+F122</f>
        <v>1777599.8000000003</v>
      </c>
      <c r="G14" s="23"/>
    </row>
    <row r="15" spans="1:9" ht="15.75">
      <c r="A15" s="5" t="s">
        <v>242</v>
      </c>
      <c r="B15" s="24" t="s">
        <v>243</v>
      </c>
      <c r="C15" s="24"/>
      <c r="D15" s="23">
        <f>D16+D24+D28+D42+D45+D50+D74+D68+D81+D95+D40</f>
        <v>579562.3999999999</v>
      </c>
      <c r="E15" s="23"/>
      <c r="F15" s="23">
        <f>F16+F24+F28+F42+F45+F50+F68+F74+F81+F95+F40</f>
        <v>588034.7999999999</v>
      </c>
      <c r="G15" s="23"/>
      <c r="H15" s="3"/>
      <c r="I15" s="3"/>
    </row>
    <row r="16" spans="1:9" ht="15.75">
      <c r="A16" s="5" t="s">
        <v>244</v>
      </c>
      <c r="B16" s="24" t="s">
        <v>245</v>
      </c>
      <c r="C16" s="24"/>
      <c r="D16" s="23">
        <f>D17</f>
        <v>360340.5</v>
      </c>
      <c r="E16" s="23"/>
      <c r="F16" s="23">
        <f>F17</f>
        <v>369519.6</v>
      </c>
      <c r="G16" s="23"/>
      <c r="I16" s="3"/>
    </row>
    <row r="17" spans="1:8" ht="15.75">
      <c r="A17" s="5" t="s">
        <v>246</v>
      </c>
      <c r="B17" s="24" t="s">
        <v>247</v>
      </c>
      <c r="C17" s="24"/>
      <c r="D17" s="23">
        <f>D18+D19+D21+D22</f>
        <v>360340.5</v>
      </c>
      <c r="E17" s="23"/>
      <c r="F17" s="23">
        <f>F18+F19+F21+F22</f>
        <v>369519.6</v>
      </c>
      <c r="G17" s="23"/>
      <c r="H17" s="3"/>
    </row>
    <row r="18" spans="1:7" ht="98.25" customHeight="1">
      <c r="A18" s="6" t="s">
        <v>248</v>
      </c>
      <c r="B18" s="28" t="s">
        <v>249</v>
      </c>
      <c r="C18" s="28"/>
      <c r="D18" s="29">
        <v>355490.5</v>
      </c>
      <c r="E18" s="29"/>
      <c r="F18" s="29">
        <v>364219.6</v>
      </c>
      <c r="G18" s="29"/>
    </row>
    <row r="19" spans="1:7" ht="105" customHeight="1">
      <c r="A19" s="43" t="s">
        <v>250</v>
      </c>
      <c r="B19" s="45" t="s">
        <v>251</v>
      </c>
      <c r="C19" s="46"/>
      <c r="D19" s="49">
        <v>2750</v>
      </c>
      <c r="E19" s="50"/>
      <c r="F19" s="49">
        <v>2900</v>
      </c>
      <c r="G19" s="50"/>
    </row>
    <row r="20" spans="1:7" ht="83.25" customHeight="1">
      <c r="A20" s="44"/>
      <c r="B20" s="47"/>
      <c r="C20" s="48"/>
      <c r="D20" s="51"/>
      <c r="E20" s="52"/>
      <c r="F20" s="51"/>
      <c r="G20" s="52"/>
    </row>
    <row r="21" spans="1:7" ht="84.75" customHeight="1">
      <c r="A21" s="6" t="s">
        <v>252</v>
      </c>
      <c r="B21" s="53" t="s">
        <v>253</v>
      </c>
      <c r="C21" s="53"/>
      <c r="D21" s="29">
        <v>1100</v>
      </c>
      <c r="E21" s="29"/>
      <c r="F21" s="29">
        <v>1300</v>
      </c>
      <c r="G21" s="29"/>
    </row>
    <row r="22" spans="1:7" ht="162" customHeight="1">
      <c r="A22" s="42" t="s">
        <v>254</v>
      </c>
      <c r="B22" s="54" t="s">
        <v>255</v>
      </c>
      <c r="C22" s="54"/>
      <c r="D22" s="29">
        <v>1000</v>
      </c>
      <c r="E22" s="29"/>
      <c r="F22" s="29">
        <v>1100</v>
      </c>
      <c r="G22" s="29"/>
    </row>
    <row r="23" spans="1:7" ht="149.25" customHeight="1" hidden="1">
      <c r="A23" s="42"/>
      <c r="B23" s="54"/>
      <c r="C23" s="54"/>
      <c r="D23" s="29"/>
      <c r="E23" s="29"/>
      <c r="F23" s="29"/>
      <c r="G23" s="29"/>
    </row>
    <row r="24" spans="1:7" ht="68.25" customHeight="1">
      <c r="A24" s="5" t="s">
        <v>256</v>
      </c>
      <c r="B24" s="24" t="s">
        <v>257</v>
      </c>
      <c r="C24" s="24"/>
      <c r="D24" s="23">
        <f>D25+D26+D27</f>
        <v>13321.5</v>
      </c>
      <c r="E24" s="23"/>
      <c r="F24" s="23">
        <f>F25+F26+F27</f>
        <v>13847.800000000001</v>
      </c>
      <c r="G24" s="23"/>
    </row>
    <row r="25" spans="1:7" ht="177.75" customHeight="1">
      <c r="A25" s="6" t="s">
        <v>146</v>
      </c>
      <c r="B25" s="16" t="s">
        <v>149</v>
      </c>
      <c r="C25" s="17"/>
      <c r="D25" s="29">
        <v>4992.5</v>
      </c>
      <c r="E25" s="29"/>
      <c r="F25" s="29">
        <v>5267.6</v>
      </c>
      <c r="G25" s="29"/>
    </row>
    <row r="26" spans="1:7" ht="209.25" customHeight="1">
      <c r="A26" s="6" t="s">
        <v>147</v>
      </c>
      <c r="B26" s="16" t="s">
        <v>150</v>
      </c>
      <c r="C26" s="17"/>
      <c r="D26" s="29">
        <v>35</v>
      </c>
      <c r="E26" s="29"/>
      <c r="F26" s="29">
        <v>36</v>
      </c>
      <c r="G26" s="29"/>
    </row>
    <row r="27" spans="1:7" ht="180.75" customHeight="1">
      <c r="A27" s="6" t="s">
        <v>148</v>
      </c>
      <c r="B27" s="16" t="s">
        <v>151</v>
      </c>
      <c r="C27" s="17"/>
      <c r="D27" s="29">
        <v>8294</v>
      </c>
      <c r="E27" s="29"/>
      <c r="F27" s="29">
        <v>8544.2</v>
      </c>
      <c r="G27" s="29"/>
    </row>
    <row r="28" spans="1:7" ht="15.75">
      <c r="A28" s="5" t="s">
        <v>266</v>
      </c>
      <c r="B28" s="24" t="s">
        <v>267</v>
      </c>
      <c r="C28" s="24"/>
      <c r="D28" s="23">
        <f>D29+D34+D36+D38</f>
        <v>105795</v>
      </c>
      <c r="E28" s="23"/>
      <c r="F28" s="23">
        <f>F29+F34+F36+F38</f>
        <v>104031</v>
      </c>
      <c r="G28" s="23"/>
    </row>
    <row r="29" spans="1:7" ht="37.5" customHeight="1">
      <c r="A29" s="5" t="s">
        <v>268</v>
      </c>
      <c r="B29" s="24" t="s">
        <v>269</v>
      </c>
      <c r="C29" s="24"/>
      <c r="D29" s="23">
        <f>D30+D32</f>
        <v>73835</v>
      </c>
      <c r="E29" s="23"/>
      <c r="F29" s="23">
        <f>F30+F32</f>
        <v>74771</v>
      </c>
      <c r="G29" s="23"/>
    </row>
    <row r="30" spans="1:7" ht="50.25" customHeight="1">
      <c r="A30" s="5" t="s">
        <v>270</v>
      </c>
      <c r="B30" s="24" t="s">
        <v>271</v>
      </c>
      <c r="C30" s="24"/>
      <c r="D30" s="23">
        <f>SUM(D31)</f>
        <v>46960</v>
      </c>
      <c r="E30" s="23"/>
      <c r="F30" s="23">
        <f>F31</f>
        <v>47520</v>
      </c>
      <c r="G30" s="23"/>
    </row>
    <row r="31" spans="1:7" ht="53.25" customHeight="1">
      <c r="A31" s="6" t="s">
        <v>272</v>
      </c>
      <c r="B31" s="28" t="s">
        <v>271</v>
      </c>
      <c r="C31" s="28"/>
      <c r="D31" s="29">
        <v>46960</v>
      </c>
      <c r="E31" s="29"/>
      <c r="F31" s="29">
        <v>47520</v>
      </c>
      <c r="G31" s="29"/>
    </row>
    <row r="32" spans="1:7" ht="69.75" customHeight="1">
      <c r="A32" s="5" t="s">
        <v>273</v>
      </c>
      <c r="B32" s="24" t="s">
        <v>274</v>
      </c>
      <c r="C32" s="24"/>
      <c r="D32" s="23">
        <f>D33</f>
        <v>26875</v>
      </c>
      <c r="E32" s="23"/>
      <c r="F32" s="23">
        <f>F33</f>
        <v>27251</v>
      </c>
      <c r="G32" s="23"/>
    </row>
    <row r="33" spans="1:7" ht="117" customHeight="1">
      <c r="A33" s="6" t="s">
        <v>275</v>
      </c>
      <c r="B33" s="28" t="s">
        <v>276</v>
      </c>
      <c r="C33" s="28"/>
      <c r="D33" s="29">
        <v>26875</v>
      </c>
      <c r="E33" s="29"/>
      <c r="F33" s="29">
        <v>27251</v>
      </c>
      <c r="G33" s="29"/>
    </row>
    <row r="34" spans="1:7" ht="39.75" customHeight="1">
      <c r="A34" s="5" t="s">
        <v>277</v>
      </c>
      <c r="B34" s="24" t="s">
        <v>278</v>
      </c>
      <c r="C34" s="24"/>
      <c r="D34" s="23">
        <f>D35</f>
        <v>26500</v>
      </c>
      <c r="E34" s="23"/>
      <c r="F34" s="23">
        <f>F35</f>
        <v>23800</v>
      </c>
      <c r="G34" s="23"/>
    </row>
    <row r="35" spans="1:7" ht="39.75" customHeight="1">
      <c r="A35" s="6" t="s">
        <v>279</v>
      </c>
      <c r="B35" s="28" t="s">
        <v>278</v>
      </c>
      <c r="C35" s="28"/>
      <c r="D35" s="29">
        <v>26500</v>
      </c>
      <c r="E35" s="29"/>
      <c r="F35" s="29">
        <v>23800</v>
      </c>
      <c r="G35" s="29"/>
    </row>
    <row r="36" spans="1:7" ht="15.75">
      <c r="A36" s="5" t="s">
        <v>280</v>
      </c>
      <c r="B36" s="24" t="s">
        <v>281</v>
      </c>
      <c r="C36" s="24"/>
      <c r="D36" s="23">
        <f>D37</f>
        <v>780</v>
      </c>
      <c r="E36" s="23"/>
      <c r="F36" s="23">
        <f>F37</f>
        <v>780</v>
      </c>
      <c r="G36" s="23"/>
    </row>
    <row r="37" spans="1:7" ht="15.75">
      <c r="A37" s="6" t="s">
        <v>282</v>
      </c>
      <c r="B37" s="28" t="s">
        <v>281</v>
      </c>
      <c r="C37" s="28"/>
      <c r="D37" s="29">
        <v>780</v>
      </c>
      <c r="E37" s="29"/>
      <c r="F37" s="29">
        <v>780</v>
      </c>
      <c r="G37" s="29"/>
    </row>
    <row r="38" spans="1:7" ht="54" customHeight="1">
      <c r="A38" s="5" t="s">
        <v>283</v>
      </c>
      <c r="B38" s="24" t="s">
        <v>284</v>
      </c>
      <c r="C38" s="24"/>
      <c r="D38" s="23">
        <f>D39</f>
        <v>4680</v>
      </c>
      <c r="E38" s="23"/>
      <c r="F38" s="23">
        <f>F39</f>
        <v>4680</v>
      </c>
      <c r="G38" s="23"/>
    </row>
    <row r="39" spans="1:7" ht="72" customHeight="1">
      <c r="A39" s="6" t="s">
        <v>285</v>
      </c>
      <c r="B39" s="28" t="s">
        <v>286</v>
      </c>
      <c r="C39" s="28"/>
      <c r="D39" s="29">
        <v>4680</v>
      </c>
      <c r="E39" s="29"/>
      <c r="F39" s="29">
        <v>4680</v>
      </c>
      <c r="G39" s="29"/>
    </row>
    <row r="40" spans="1:7" ht="28.5" customHeight="1">
      <c r="A40" s="5" t="s">
        <v>288</v>
      </c>
      <c r="B40" s="32" t="s">
        <v>290</v>
      </c>
      <c r="C40" s="33"/>
      <c r="D40" s="18">
        <f>D41</f>
        <v>9000</v>
      </c>
      <c r="E40" s="19"/>
      <c r="F40" s="18">
        <f>F41</f>
        <v>9090</v>
      </c>
      <c r="G40" s="19"/>
    </row>
    <row r="41" spans="1:7" ht="50.25" customHeight="1">
      <c r="A41" s="6" t="s">
        <v>289</v>
      </c>
      <c r="B41" s="26" t="s">
        <v>291</v>
      </c>
      <c r="C41" s="27"/>
      <c r="D41" s="21">
        <v>9000</v>
      </c>
      <c r="E41" s="22"/>
      <c r="F41" s="21">
        <v>9090</v>
      </c>
      <c r="G41" s="22"/>
    </row>
    <row r="42" spans="1:7" ht="48.75" customHeight="1">
      <c r="A42" s="5" t="s">
        <v>287</v>
      </c>
      <c r="B42" s="24" t="s">
        <v>7</v>
      </c>
      <c r="C42" s="24"/>
      <c r="D42" s="23">
        <f>D43</f>
        <v>600</v>
      </c>
      <c r="E42" s="23"/>
      <c r="F42" s="23">
        <f>F43</f>
        <v>600</v>
      </c>
      <c r="G42" s="23"/>
    </row>
    <row r="43" spans="1:7" ht="15.75">
      <c r="A43" s="6" t="s">
        <v>8</v>
      </c>
      <c r="B43" s="28" t="s">
        <v>9</v>
      </c>
      <c r="C43" s="28"/>
      <c r="D43" s="29">
        <f>D44</f>
        <v>600</v>
      </c>
      <c r="E43" s="29"/>
      <c r="F43" s="29">
        <f>F44</f>
        <v>600</v>
      </c>
      <c r="G43" s="29"/>
    </row>
    <row r="44" spans="1:7" ht="15.75">
      <c r="A44" s="6" t="s">
        <v>10</v>
      </c>
      <c r="B44" s="28" t="s">
        <v>11</v>
      </c>
      <c r="C44" s="28"/>
      <c r="D44" s="29">
        <v>600</v>
      </c>
      <c r="E44" s="29"/>
      <c r="F44" s="29">
        <v>600</v>
      </c>
      <c r="G44" s="29"/>
    </row>
    <row r="45" spans="1:7" ht="15.75">
      <c r="A45" s="5" t="s">
        <v>12</v>
      </c>
      <c r="B45" s="24" t="s">
        <v>13</v>
      </c>
      <c r="C45" s="24"/>
      <c r="D45" s="23">
        <f>D46+D48</f>
        <v>9850</v>
      </c>
      <c r="E45" s="23"/>
      <c r="F45" s="23">
        <f>F46+F48</f>
        <v>10185</v>
      </c>
      <c r="G45" s="23"/>
    </row>
    <row r="46" spans="1:7" ht="15.75">
      <c r="A46" s="6" t="s">
        <v>14</v>
      </c>
      <c r="B46" s="28" t="s">
        <v>15</v>
      </c>
      <c r="C46" s="28"/>
      <c r="D46" s="29">
        <f>D47</f>
        <v>9820</v>
      </c>
      <c r="E46" s="29"/>
      <c r="F46" s="29">
        <f>F47</f>
        <v>10155</v>
      </c>
      <c r="G46" s="29"/>
    </row>
    <row r="47" spans="1:7" ht="87.75" customHeight="1">
      <c r="A47" s="6" t="s">
        <v>16</v>
      </c>
      <c r="B47" s="28" t="s">
        <v>17</v>
      </c>
      <c r="C47" s="28"/>
      <c r="D47" s="29">
        <v>9820</v>
      </c>
      <c r="E47" s="29"/>
      <c r="F47" s="29">
        <v>10155</v>
      </c>
      <c r="G47" s="29"/>
    </row>
    <row r="48" spans="1:7" ht="75" customHeight="1">
      <c r="A48" s="6" t="s">
        <v>18</v>
      </c>
      <c r="B48" s="28" t="s">
        <v>19</v>
      </c>
      <c r="C48" s="28"/>
      <c r="D48" s="29">
        <f>D49</f>
        <v>30</v>
      </c>
      <c r="E48" s="29"/>
      <c r="F48" s="29">
        <f>F49</f>
        <v>30</v>
      </c>
      <c r="G48" s="29"/>
    </row>
    <row r="49" spans="1:7" ht="39" customHeight="1">
      <c r="A49" s="6" t="s">
        <v>20</v>
      </c>
      <c r="B49" s="28" t="s">
        <v>21</v>
      </c>
      <c r="C49" s="28"/>
      <c r="D49" s="29">
        <v>30</v>
      </c>
      <c r="E49" s="29"/>
      <c r="F49" s="29">
        <v>30</v>
      </c>
      <c r="G49" s="29"/>
    </row>
    <row r="50" spans="1:7" ht="66" customHeight="1">
      <c r="A50" s="5" t="s">
        <v>22</v>
      </c>
      <c r="B50" s="24" t="s">
        <v>23</v>
      </c>
      <c r="C50" s="24"/>
      <c r="D50" s="23">
        <f>D51+D62+D65</f>
        <v>39862.2</v>
      </c>
      <c r="E50" s="23"/>
      <c r="F50" s="23">
        <f>F51+F62+F65</f>
        <v>39868.2</v>
      </c>
      <c r="G50" s="23"/>
    </row>
    <row r="51" spans="1:7" ht="116.25" customHeight="1">
      <c r="A51" s="6" t="s">
        <v>24</v>
      </c>
      <c r="B51" s="28" t="s">
        <v>25</v>
      </c>
      <c r="C51" s="28"/>
      <c r="D51" s="29">
        <f>D52+D57+D58+D60</f>
        <v>39748.2</v>
      </c>
      <c r="E51" s="29"/>
      <c r="F51" s="29">
        <f>F52+F57+F58+F60</f>
        <v>39754.2</v>
      </c>
      <c r="G51" s="29"/>
    </row>
    <row r="52" spans="1:7" ht="89.25" customHeight="1">
      <c r="A52" s="6" t="s">
        <v>26</v>
      </c>
      <c r="B52" s="28" t="s">
        <v>27</v>
      </c>
      <c r="C52" s="28"/>
      <c r="D52" s="29">
        <v>22746.2</v>
      </c>
      <c r="E52" s="29"/>
      <c r="F52" s="29">
        <v>22752.2</v>
      </c>
      <c r="G52" s="29"/>
    </row>
    <row r="53" spans="1:7" ht="123" customHeight="1">
      <c r="A53" s="6" t="s">
        <v>28</v>
      </c>
      <c r="B53" s="28" t="s">
        <v>29</v>
      </c>
      <c r="C53" s="28"/>
      <c r="D53" s="29">
        <v>2500</v>
      </c>
      <c r="E53" s="29"/>
      <c r="F53" s="29">
        <v>2500</v>
      </c>
      <c r="G53" s="29"/>
    </row>
    <row r="54" spans="1:7" ht="117" customHeight="1">
      <c r="A54" s="6" t="s">
        <v>30</v>
      </c>
      <c r="B54" s="28" t="s">
        <v>31</v>
      </c>
      <c r="C54" s="28"/>
      <c r="D54" s="29">
        <v>20284</v>
      </c>
      <c r="E54" s="29"/>
      <c r="F54" s="29">
        <v>20284</v>
      </c>
      <c r="G54" s="29"/>
    </row>
    <row r="55" spans="1:7" ht="149.25" customHeight="1" hidden="1">
      <c r="A55" s="6"/>
      <c r="B55" s="28"/>
      <c r="C55" s="28"/>
      <c r="D55" s="29"/>
      <c r="E55" s="29"/>
      <c r="F55" s="29"/>
      <c r="G55" s="29"/>
    </row>
    <row r="56" spans="1:7" ht="149.25" customHeight="1" hidden="1">
      <c r="A56" s="6"/>
      <c r="B56" s="28"/>
      <c r="C56" s="28"/>
      <c r="D56" s="29"/>
      <c r="E56" s="29"/>
      <c r="F56" s="29"/>
      <c r="G56" s="29"/>
    </row>
    <row r="57" spans="1:7" ht="123" customHeight="1">
      <c r="A57" s="6" t="s">
        <v>227</v>
      </c>
      <c r="B57" s="55" t="s">
        <v>228</v>
      </c>
      <c r="C57" s="55"/>
      <c r="D57" s="29">
        <v>450</v>
      </c>
      <c r="E57" s="29"/>
      <c r="F57" s="29">
        <v>450</v>
      </c>
      <c r="G57" s="29"/>
    </row>
    <row r="58" spans="1:7" ht="116.25" customHeight="1">
      <c r="A58" s="6" t="s">
        <v>32</v>
      </c>
      <c r="B58" s="28" t="s">
        <v>33</v>
      </c>
      <c r="C58" s="28"/>
      <c r="D58" s="29">
        <f>D59</f>
        <v>75</v>
      </c>
      <c r="E58" s="29"/>
      <c r="F58" s="29">
        <f>F59</f>
        <v>75</v>
      </c>
      <c r="G58" s="29"/>
    </row>
    <row r="59" spans="1:7" ht="105" customHeight="1">
      <c r="A59" s="6" t="s">
        <v>34</v>
      </c>
      <c r="B59" s="28" t="s">
        <v>80</v>
      </c>
      <c r="C59" s="28"/>
      <c r="D59" s="29">
        <v>75</v>
      </c>
      <c r="E59" s="29"/>
      <c r="F59" s="29">
        <v>75</v>
      </c>
      <c r="G59" s="29"/>
    </row>
    <row r="60" spans="1:7" ht="71.25" customHeight="1">
      <c r="A60" s="6" t="s">
        <v>81</v>
      </c>
      <c r="B60" s="28" t="s">
        <v>82</v>
      </c>
      <c r="C60" s="28"/>
      <c r="D60" s="29">
        <f>D61</f>
        <v>16477</v>
      </c>
      <c r="E60" s="29"/>
      <c r="F60" s="29">
        <f>F61</f>
        <v>16477</v>
      </c>
      <c r="G60" s="29"/>
    </row>
    <row r="61" spans="1:7" ht="52.5" customHeight="1">
      <c r="A61" s="6" t="s">
        <v>83</v>
      </c>
      <c r="B61" s="28" t="s">
        <v>84</v>
      </c>
      <c r="C61" s="28"/>
      <c r="D61" s="29">
        <v>16477</v>
      </c>
      <c r="E61" s="29"/>
      <c r="F61" s="29">
        <v>16477</v>
      </c>
      <c r="G61" s="29"/>
    </row>
    <row r="62" spans="1:7" ht="37.5" customHeight="1">
      <c r="A62" s="6" t="s">
        <v>85</v>
      </c>
      <c r="B62" s="28" t="s">
        <v>86</v>
      </c>
      <c r="C62" s="28"/>
      <c r="D62" s="29">
        <f>D63</f>
        <v>1</v>
      </c>
      <c r="E62" s="29"/>
      <c r="F62" s="29">
        <f>F63</f>
        <v>1</v>
      </c>
      <c r="G62" s="29"/>
    </row>
    <row r="63" spans="1:7" ht="66.75" customHeight="1">
      <c r="A63" s="6" t="s">
        <v>87</v>
      </c>
      <c r="B63" s="28" t="s">
        <v>88</v>
      </c>
      <c r="C63" s="28"/>
      <c r="D63" s="29">
        <f>D64</f>
        <v>1</v>
      </c>
      <c r="E63" s="29"/>
      <c r="F63" s="29">
        <f>F64</f>
        <v>1</v>
      </c>
      <c r="G63" s="29"/>
    </row>
    <row r="64" spans="1:7" ht="84.75" customHeight="1">
      <c r="A64" s="6" t="s">
        <v>89</v>
      </c>
      <c r="B64" s="28" t="s">
        <v>90</v>
      </c>
      <c r="C64" s="28"/>
      <c r="D64" s="29">
        <v>1</v>
      </c>
      <c r="E64" s="29"/>
      <c r="F64" s="29">
        <v>1</v>
      </c>
      <c r="G64" s="29"/>
    </row>
    <row r="65" spans="1:7" ht="123" customHeight="1">
      <c r="A65" s="6" t="s">
        <v>91</v>
      </c>
      <c r="B65" s="28" t="s">
        <v>92</v>
      </c>
      <c r="C65" s="28"/>
      <c r="D65" s="29">
        <f>D66</f>
        <v>113</v>
      </c>
      <c r="E65" s="29"/>
      <c r="F65" s="29">
        <f>F66</f>
        <v>113</v>
      </c>
      <c r="G65" s="29"/>
    </row>
    <row r="66" spans="1:7" ht="119.25" customHeight="1">
      <c r="A66" s="6" t="s">
        <v>93</v>
      </c>
      <c r="B66" s="28" t="s">
        <v>94</v>
      </c>
      <c r="C66" s="28"/>
      <c r="D66" s="29">
        <f>D67</f>
        <v>113</v>
      </c>
      <c r="E66" s="29"/>
      <c r="F66" s="29">
        <f>F67</f>
        <v>113</v>
      </c>
      <c r="G66" s="29"/>
    </row>
    <row r="67" spans="1:7" ht="111.75" customHeight="1">
      <c r="A67" s="6" t="s">
        <v>95</v>
      </c>
      <c r="B67" s="28" t="s">
        <v>96</v>
      </c>
      <c r="C67" s="28"/>
      <c r="D67" s="29">
        <v>113</v>
      </c>
      <c r="E67" s="29"/>
      <c r="F67" s="29">
        <v>113</v>
      </c>
      <c r="G67" s="29"/>
    </row>
    <row r="68" spans="1:7" ht="43.5" customHeight="1">
      <c r="A68" s="5" t="s">
        <v>97</v>
      </c>
      <c r="B68" s="24" t="s">
        <v>98</v>
      </c>
      <c r="C68" s="24"/>
      <c r="D68" s="23">
        <f>D69</f>
        <v>2252</v>
      </c>
      <c r="E68" s="23"/>
      <c r="F68" s="23">
        <f>F69</f>
        <v>2252</v>
      </c>
      <c r="G68" s="23"/>
    </row>
    <row r="69" spans="1:7" ht="35.25" customHeight="1">
      <c r="A69" s="5" t="s">
        <v>99</v>
      </c>
      <c r="B69" s="24" t="s">
        <v>100</v>
      </c>
      <c r="C69" s="24"/>
      <c r="D69" s="23">
        <f>D70+D71+D72+D73</f>
        <v>2252</v>
      </c>
      <c r="E69" s="23"/>
      <c r="F69" s="23">
        <f>F70+F71+F72+F73</f>
        <v>2252</v>
      </c>
      <c r="G69" s="23"/>
    </row>
    <row r="70" spans="1:7" ht="56.25" customHeight="1">
      <c r="A70" s="6" t="s">
        <v>101</v>
      </c>
      <c r="B70" s="28" t="s">
        <v>102</v>
      </c>
      <c r="C70" s="28"/>
      <c r="D70" s="29">
        <v>215</v>
      </c>
      <c r="E70" s="29"/>
      <c r="F70" s="29">
        <v>215</v>
      </c>
      <c r="G70" s="29"/>
    </row>
    <row r="71" spans="1:7" ht="37.5" customHeight="1">
      <c r="A71" s="6" t="s">
        <v>103</v>
      </c>
      <c r="B71" s="28" t="s">
        <v>104</v>
      </c>
      <c r="C71" s="28"/>
      <c r="D71" s="29">
        <v>1216</v>
      </c>
      <c r="E71" s="29"/>
      <c r="F71" s="29">
        <v>1216</v>
      </c>
      <c r="G71" s="29"/>
    </row>
    <row r="72" spans="1:7" ht="37.5" customHeight="1">
      <c r="A72" s="6" t="s">
        <v>152</v>
      </c>
      <c r="B72" s="16" t="s">
        <v>153</v>
      </c>
      <c r="C72" s="17"/>
      <c r="D72" s="29">
        <v>756</v>
      </c>
      <c r="E72" s="29"/>
      <c r="F72" s="29">
        <v>756</v>
      </c>
      <c r="G72" s="29"/>
    </row>
    <row r="73" spans="1:7" ht="66.75" customHeight="1">
      <c r="A73" s="6" t="s">
        <v>105</v>
      </c>
      <c r="B73" s="28" t="s">
        <v>106</v>
      </c>
      <c r="C73" s="28"/>
      <c r="D73" s="29">
        <v>65</v>
      </c>
      <c r="E73" s="29"/>
      <c r="F73" s="29">
        <v>65</v>
      </c>
      <c r="G73" s="29"/>
    </row>
    <row r="74" spans="1:7" ht="55.5" customHeight="1">
      <c r="A74" s="5" t="s">
        <v>107</v>
      </c>
      <c r="B74" s="24" t="s">
        <v>108</v>
      </c>
      <c r="C74" s="24"/>
      <c r="D74" s="23">
        <f>D75+D78</f>
        <v>5220</v>
      </c>
      <c r="E74" s="23"/>
      <c r="F74" s="23">
        <f>F75+F78</f>
        <v>5310</v>
      </c>
      <c r="G74" s="23"/>
    </row>
    <row r="75" spans="1:7" ht="15.75">
      <c r="A75" s="5" t="s">
        <v>109</v>
      </c>
      <c r="B75" s="24" t="s">
        <v>110</v>
      </c>
      <c r="C75" s="24"/>
      <c r="D75" s="23">
        <f>D76</f>
        <v>2120</v>
      </c>
      <c r="E75" s="23"/>
      <c r="F75" s="23">
        <f>F76</f>
        <v>2210</v>
      </c>
      <c r="G75" s="23"/>
    </row>
    <row r="76" spans="1:7" ht="15.75">
      <c r="A76" s="5" t="s">
        <v>111</v>
      </c>
      <c r="B76" s="24" t="s">
        <v>112</v>
      </c>
      <c r="C76" s="24"/>
      <c r="D76" s="23">
        <f>D77</f>
        <v>2120</v>
      </c>
      <c r="E76" s="23"/>
      <c r="F76" s="23">
        <f>F77</f>
        <v>2210</v>
      </c>
      <c r="G76" s="23"/>
    </row>
    <row r="77" spans="1:7" ht="56.25" customHeight="1">
      <c r="A77" s="6" t="s">
        <v>113</v>
      </c>
      <c r="B77" s="28" t="s">
        <v>114</v>
      </c>
      <c r="C77" s="28"/>
      <c r="D77" s="29">
        <v>2120</v>
      </c>
      <c r="E77" s="29"/>
      <c r="F77" s="29">
        <v>2210</v>
      </c>
      <c r="G77" s="29"/>
    </row>
    <row r="78" spans="1:7" ht="15.75">
      <c r="A78" s="5" t="s">
        <v>115</v>
      </c>
      <c r="B78" s="24" t="s">
        <v>116</v>
      </c>
      <c r="C78" s="24"/>
      <c r="D78" s="23">
        <f>D79</f>
        <v>3100</v>
      </c>
      <c r="E78" s="23"/>
      <c r="F78" s="23">
        <f>F79</f>
        <v>3100</v>
      </c>
      <c r="G78" s="23"/>
    </row>
    <row r="79" spans="1:7" ht="52.5" customHeight="1">
      <c r="A79" s="5" t="s">
        <v>117</v>
      </c>
      <c r="B79" s="24" t="s">
        <v>118</v>
      </c>
      <c r="C79" s="24"/>
      <c r="D79" s="23">
        <f>D80</f>
        <v>3100</v>
      </c>
      <c r="E79" s="23"/>
      <c r="F79" s="23">
        <f>F80</f>
        <v>3100</v>
      </c>
      <c r="G79" s="23"/>
    </row>
    <row r="80" spans="1:7" ht="73.5" customHeight="1">
      <c r="A80" s="6" t="s">
        <v>119</v>
      </c>
      <c r="B80" s="28" t="s">
        <v>120</v>
      </c>
      <c r="C80" s="28"/>
      <c r="D80" s="29">
        <v>3100</v>
      </c>
      <c r="E80" s="29"/>
      <c r="F80" s="29">
        <v>3100</v>
      </c>
      <c r="G80" s="29"/>
    </row>
    <row r="81" spans="1:7" ht="56.25" customHeight="1">
      <c r="A81" s="5" t="s">
        <v>121</v>
      </c>
      <c r="B81" s="24" t="s">
        <v>122</v>
      </c>
      <c r="C81" s="24"/>
      <c r="D81" s="23">
        <f>D82+D87+D91</f>
        <v>26921.2</v>
      </c>
      <c r="E81" s="23"/>
      <c r="F81" s="23">
        <f>F82+F87+F91</f>
        <v>26921.2</v>
      </c>
      <c r="G81" s="23"/>
    </row>
    <row r="82" spans="1:7" ht="129.75" customHeight="1">
      <c r="A82" s="5" t="s">
        <v>123</v>
      </c>
      <c r="B82" s="24" t="s">
        <v>124</v>
      </c>
      <c r="C82" s="24"/>
      <c r="D82" s="23">
        <f>D83</f>
        <v>23200.2</v>
      </c>
      <c r="E82" s="23"/>
      <c r="F82" s="23">
        <f>F83</f>
        <v>23200.2</v>
      </c>
      <c r="G82" s="23"/>
    </row>
    <row r="83" spans="1:7" ht="140.25" customHeight="1">
      <c r="A83" s="42" t="s">
        <v>125</v>
      </c>
      <c r="B83" s="28" t="s">
        <v>126</v>
      </c>
      <c r="C83" s="28"/>
      <c r="D83" s="29">
        <v>23200.2</v>
      </c>
      <c r="E83" s="29"/>
      <c r="F83" s="29">
        <v>23200.2</v>
      </c>
      <c r="G83" s="29"/>
    </row>
    <row r="84" spans="1:7" ht="149.25" customHeight="1" hidden="1">
      <c r="A84" s="42"/>
      <c r="B84" s="28"/>
      <c r="C84" s="28"/>
      <c r="D84" s="29"/>
      <c r="E84" s="29"/>
      <c r="F84" s="29"/>
      <c r="G84" s="29"/>
    </row>
    <row r="85" spans="1:7" ht="135" customHeight="1">
      <c r="A85" s="42" t="s">
        <v>127</v>
      </c>
      <c r="B85" s="28" t="s">
        <v>128</v>
      </c>
      <c r="C85" s="28"/>
      <c r="D85" s="29">
        <v>20900</v>
      </c>
      <c r="E85" s="29"/>
      <c r="F85" s="29">
        <v>20900</v>
      </c>
      <c r="G85" s="29"/>
    </row>
    <row r="86" spans="1:7" ht="149.25" customHeight="1" hidden="1">
      <c r="A86" s="42"/>
      <c r="B86" s="28"/>
      <c r="C86" s="28"/>
      <c r="D86" s="29"/>
      <c r="E86" s="29"/>
      <c r="F86" s="29"/>
      <c r="G86" s="29"/>
    </row>
    <row r="87" spans="1:7" ht="54.75" customHeight="1">
      <c r="A87" s="5" t="s">
        <v>129</v>
      </c>
      <c r="B87" s="24" t="s">
        <v>130</v>
      </c>
      <c r="C87" s="24"/>
      <c r="D87" s="23">
        <f>D88</f>
        <v>3550</v>
      </c>
      <c r="E87" s="23"/>
      <c r="F87" s="23">
        <f>F88</f>
        <v>3550</v>
      </c>
      <c r="G87" s="23"/>
    </row>
    <row r="88" spans="1:7" ht="48" customHeight="1">
      <c r="A88" s="6" t="s">
        <v>131</v>
      </c>
      <c r="B88" s="28" t="s">
        <v>132</v>
      </c>
      <c r="C88" s="28"/>
      <c r="D88" s="29">
        <f>D89+D90</f>
        <v>3550</v>
      </c>
      <c r="E88" s="29"/>
      <c r="F88" s="29">
        <f>F89+F90</f>
        <v>3550</v>
      </c>
      <c r="G88" s="29"/>
    </row>
    <row r="89" spans="1:7" ht="72.75" customHeight="1">
      <c r="A89" s="6" t="s">
        <v>133</v>
      </c>
      <c r="B89" s="28" t="s">
        <v>134</v>
      </c>
      <c r="C89" s="28"/>
      <c r="D89" s="29">
        <v>500</v>
      </c>
      <c r="E89" s="29"/>
      <c r="F89" s="29">
        <v>500</v>
      </c>
      <c r="G89" s="29"/>
    </row>
    <row r="90" spans="1:7" ht="65.25" customHeight="1">
      <c r="A90" s="6" t="s">
        <v>135</v>
      </c>
      <c r="B90" s="28" t="s">
        <v>136</v>
      </c>
      <c r="C90" s="28"/>
      <c r="D90" s="29">
        <v>3050</v>
      </c>
      <c r="E90" s="29"/>
      <c r="F90" s="29">
        <v>3050</v>
      </c>
      <c r="G90" s="29"/>
    </row>
    <row r="91" spans="1:7" ht="65.25" customHeight="1">
      <c r="A91" s="5" t="s">
        <v>173</v>
      </c>
      <c r="B91" s="32" t="s">
        <v>177</v>
      </c>
      <c r="C91" s="33"/>
      <c r="D91" s="18">
        <f>D92</f>
        <v>171</v>
      </c>
      <c r="E91" s="19"/>
      <c r="F91" s="18">
        <f>F92</f>
        <v>171</v>
      </c>
      <c r="G91" s="19"/>
    </row>
    <row r="92" spans="1:7" ht="65.25" customHeight="1">
      <c r="A92" s="6" t="s">
        <v>174</v>
      </c>
      <c r="B92" s="26" t="s">
        <v>178</v>
      </c>
      <c r="C92" s="27"/>
      <c r="D92" s="21">
        <f>D93+D94</f>
        <v>171</v>
      </c>
      <c r="E92" s="22"/>
      <c r="F92" s="21">
        <f>F93+F94</f>
        <v>171</v>
      </c>
      <c r="G92" s="22"/>
    </row>
    <row r="93" spans="1:7" ht="65.25" customHeight="1">
      <c r="A93" s="6" t="s">
        <v>175</v>
      </c>
      <c r="B93" s="34" t="s">
        <v>179</v>
      </c>
      <c r="C93" s="35"/>
      <c r="D93" s="21">
        <v>66</v>
      </c>
      <c r="E93" s="22"/>
      <c r="F93" s="21">
        <v>66</v>
      </c>
      <c r="G93" s="22"/>
    </row>
    <row r="94" spans="1:7" ht="65.25" customHeight="1">
      <c r="A94" s="6" t="s">
        <v>176</v>
      </c>
      <c r="B94" s="34" t="s">
        <v>180</v>
      </c>
      <c r="C94" s="35"/>
      <c r="D94" s="21">
        <v>105</v>
      </c>
      <c r="E94" s="22"/>
      <c r="F94" s="21">
        <v>105</v>
      </c>
      <c r="G94" s="22"/>
    </row>
    <row r="95" spans="1:7" ht="15.75">
      <c r="A95" s="5" t="s">
        <v>137</v>
      </c>
      <c r="B95" s="24" t="s">
        <v>138</v>
      </c>
      <c r="C95" s="24"/>
      <c r="D95" s="23">
        <f>D96+D99+D100+D102+D104+D111+D112+D114+D116+D118+D119</f>
        <v>6400</v>
      </c>
      <c r="E95" s="23"/>
      <c r="F95" s="23">
        <f>F96+F99+F100+F102+F104+F111+F112+F114+F116+F118+F119</f>
        <v>6410</v>
      </c>
      <c r="G95" s="23"/>
    </row>
    <row r="96" spans="1:7" ht="54" customHeight="1">
      <c r="A96" s="5" t="s">
        <v>139</v>
      </c>
      <c r="B96" s="24" t="s">
        <v>140</v>
      </c>
      <c r="C96" s="24"/>
      <c r="D96" s="23">
        <f>D97+D98</f>
        <v>2</v>
      </c>
      <c r="E96" s="23"/>
      <c r="F96" s="23">
        <f>F97+F98</f>
        <v>2</v>
      </c>
      <c r="G96" s="23"/>
    </row>
    <row r="97" spans="1:7" ht="103.5" customHeight="1">
      <c r="A97" s="6" t="s">
        <v>141</v>
      </c>
      <c r="B97" s="28" t="s">
        <v>142</v>
      </c>
      <c r="C97" s="28"/>
      <c r="D97" s="29">
        <v>1</v>
      </c>
      <c r="E97" s="29"/>
      <c r="F97" s="29">
        <v>1</v>
      </c>
      <c r="G97" s="29"/>
    </row>
    <row r="98" spans="1:7" ht="97.5" customHeight="1">
      <c r="A98" s="6" t="s">
        <v>143</v>
      </c>
      <c r="B98" s="53" t="s">
        <v>144</v>
      </c>
      <c r="C98" s="53"/>
      <c r="D98" s="29">
        <v>1</v>
      </c>
      <c r="E98" s="29"/>
      <c r="F98" s="29">
        <v>1</v>
      </c>
      <c r="G98" s="29"/>
    </row>
    <row r="99" spans="1:7" ht="96" customHeight="1">
      <c r="A99" s="5" t="s">
        <v>181</v>
      </c>
      <c r="B99" s="30" t="s">
        <v>182</v>
      </c>
      <c r="C99" s="31"/>
      <c r="D99" s="21">
        <v>2</v>
      </c>
      <c r="E99" s="22"/>
      <c r="F99" s="21">
        <v>2</v>
      </c>
      <c r="G99" s="22"/>
    </row>
    <row r="100" spans="1:7" ht="111.75" customHeight="1">
      <c r="A100" s="5" t="s">
        <v>145</v>
      </c>
      <c r="B100" s="24" t="s">
        <v>154</v>
      </c>
      <c r="C100" s="24"/>
      <c r="D100" s="23">
        <f>D101</f>
        <v>205</v>
      </c>
      <c r="E100" s="23"/>
      <c r="F100" s="23">
        <f>F101</f>
        <v>205</v>
      </c>
      <c r="G100" s="23"/>
    </row>
    <row r="101" spans="1:7" ht="102" customHeight="1">
      <c r="A101" s="6" t="s">
        <v>155</v>
      </c>
      <c r="B101" s="28" t="s">
        <v>156</v>
      </c>
      <c r="C101" s="28"/>
      <c r="D101" s="29">
        <v>205</v>
      </c>
      <c r="E101" s="29"/>
      <c r="F101" s="29">
        <v>205</v>
      </c>
      <c r="G101" s="29"/>
    </row>
    <row r="102" spans="1:7" ht="69" customHeight="1">
      <c r="A102" s="5" t="s">
        <v>183</v>
      </c>
      <c r="B102" s="32" t="s">
        <v>184</v>
      </c>
      <c r="C102" s="33"/>
      <c r="D102" s="18">
        <f>D103</f>
        <v>500</v>
      </c>
      <c r="E102" s="19"/>
      <c r="F102" s="18">
        <f>F103</f>
        <v>500</v>
      </c>
      <c r="G102" s="19"/>
    </row>
    <row r="103" spans="1:7" ht="95.25" customHeight="1">
      <c r="A103" s="6" t="s">
        <v>185</v>
      </c>
      <c r="B103" s="26" t="s">
        <v>186</v>
      </c>
      <c r="C103" s="27"/>
      <c r="D103" s="21">
        <v>500</v>
      </c>
      <c r="E103" s="22"/>
      <c r="F103" s="21">
        <v>500</v>
      </c>
      <c r="G103" s="22"/>
    </row>
    <row r="104" spans="1:7" ht="192.75" customHeight="1">
      <c r="A104" s="5" t="s">
        <v>157</v>
      </c>
      <c r="B104" s="24" t="s">
        <v>158</v>
      </c>
      <c r="C104" s="24"/>
      <c r="D104" s="23">
        <f>D105+D106+D107+D108+D109</f>
        <v>1048</v>
      </c>
      <c r="E104" s="23"/>
      <c r="F104" s="23">
        <f>F105+F106+F107+F108+F109</f>
        <v>1048</v>
      </c>
      <c r="G104" s="23"/>
    </row>
    <row r="105" spans="1:7" ht="68.25" customHeight="1">
      <c r="A105" s="6" t="s">
        <v>187</v>
      </c>
      <c r="B105" s="26" t="s">
        <v>188</v>
      </c>
      <c r="C105" s="27"/>
      <c r="D105" s="21">
        <v>15</v>
      </c>
      <c r="E105" s="22"/>
      <c r="F105" s="21">
        <v>15</v>
      </c>
      <c r="G105" s="22"/>
    </row>
    <row r="106" spans="1:7" ht="69.75" customHeight="1">
      <c r="A106" s="6" t="s">
        <v>159</v>
      </c>
      <c r="B106" s="28" t="s">
        <v>160</v>
      </c>
      <c r="C106" s="28"/>
      <c r="D106" s="29">
        <v>3</v>
      </c>
      <c r="E106" s="29"/>
      <c r="F106" s="29">
        <v>3</v>
      </c>
      <c r="G106" s="29"/>
    </row>
    <row r="107" spans="1:7" ht="56.25" customHeight="1">
      <c r="A107" s="6" t="s">
        <v>161</v>
      </c>
      <c r="B107" s="28" t="s">
        <v>162</v>
      </c>
      <c r="C107" s="28"/>
      <c r="D107" s="29">
        <v>500</v>
      </c>
      <c r="E107" s="29"/>
      <c r="F107" s="29">
        <v>500</v>
      </c>
      <c r="G107" s="29"/>
    </row>
    <row r="108" spans="1:7" ht="34.5" customHeight="1">
      <c r="A108" s="6" t="s">
        <v>163</v>
      </c>
      <c r="B108" s="28" t="s">
        <v>164</v>
      </c>
      <c r="C108" s="28"/>
      <c r="D108" s="29">
        <v>470</v>
      </c>
      <c r="E108" s="29"/>
      <c r="F108" s="29">
        <v>470</v>
      </c>
      <c r="G108" s="29"/>
    </row>
    <row r="109" spans="1:7" ht="34.5" customHeight="1">
      <c r="A109" s="5" t="s">
        <v>189</v>
      </c>
      <c r="B109" s="32" t="s">
        <v>190</v>
      </c>
      <c r="C109" s="33"/>
      <c r="D109" s="18">
        <f>D110</f>
        <v>60</v>
      </c>
      <c r="E109" s="19"/>
      <c r="F109" s="18">
        <f>F110</f>
        <v>60</v>
      </c>
      <c r="G109" s="19"/>
    </row>
    <row r="110" spans="1:7" ht="89.25" customHeight="1">
      <c r="A110" s="6" t="s">
        <v>165</v>
      </c>
      <c r="B110" s="28" t="s">
        <v>166</v>
      </c>
      <c r="C110" s="28"/>
      <c r="D110" s="29">
        <v>60</v>
      </c>
      <c r="E110" s="29"/>
      <c r="F110" s="29">
        <v>60</v>
      </c>
      <c r="G110" s="29"/>
    </row>
    <row r="111" spans="1:7" ht="84" customHeight="1">
      <c r="A111" s="5" t="s">
        <v>167</v>
      </c>
      <c r="B111" s="24" t="s">
        <v>168</v>
      </c>
      <c r="C111" s="24"/>
      <c r="D111" s="23">
        <v>810</v>
      </c>
      <c r="E111" s="23"/>
      <c r="F111" s="23">
        <v>810</v>
      </c>
      <c r="G111" s="23"/>
    </row>
    <row r="112" spans="1:7" ht="67.5" customHeight="1">
      <c r="A112" s="5" t="s">
        <v>191</v>
      </c>
      <c r="B112" s="32" t="s">
        <v>197</v>
      </c>
      <c r="C112" s="33"/>
      <c r="D112" s="18">
        <f>D113</f>
        <v>20</v>
      </c>
      <c r="E112" s="19"/>
      <c r="F112" s="18">
        <f>F113</f>
        <v>20</v>
      </c>
      <c r="G112" s="19"/>
    </row>
    <row r="113" spans="1:7" ht="84" customHeight="1">
      <c r="A113" s="6" t="s">
        <v>192</v>
      </c>
      <c r="B113" s="26" t="s">
        <v>198</v>
      </c>
      <c r="C113" s="27"/>
      <c r="D113" s="21">
        <v>20</v>
      </c>
      <c r="E113" s="22"/>
      <c r="F113" s="21">
        <v>20</v>
      </c>
      <c r="G113" s="22"/>
    </row>
    <row r="114" spans="1:7" ht="84" customHeight="1">
      <c r="A114" s="5" t="s">
        <v>193</v>
      </c>
      <c r="B114" s="32" t="s">
        <v>199</v>
      </c>
      <c r="C114" s="33"/>
      <c r="D114" s="18">
        <f>D115</f>
        <v>80</v>
      </c>
      <c r="E114" s="19"/>
      <c r="F114" s="18">
        <f>F115</f>
        <v>80</v>
      </c>
      <c r="G114" s="19"/>
    </row>
    <row r="115" spans="1:7" ht="84" customHeight="1">
      <c r="A115" s="6" t="s">
        <v>194</v>
      </c>
      <c r="B115" s="26" t="s">
        <v>200</v>
      </c>
      <c r="C115" s="27"/>
      <c r="D115" s="21">
        <v>80</v>
      </c>
      <c r="E115" s="22"/>
      <c r="F115" s="21">
        <v>80</v>
      </c>
      <c r="G115" s="22"/>
    </row>
    <row r="116" spans="1:7" ht="32.25" customHeight="1">
      <c r="A116" s="5" t="s">
        <v>195</v>
      </c>
      <c r="B116" s="32" t="s">
        <v>201</v>
      </c>
      <c r="C116" s="33"/>
      <c r="D116" s="18">
        <f>D117</f>
        <v>149</v>
      </c>
      <c r="E116" s="19"/>
      <c r="F116" s="18">
        <f>F117</f>
        <v>149</v>
      </c>
      <c r="G116" s="19"/>
    </row>
    <row r="117" spans="1:7" ht="65.25" customHeight="1">
      <c r="A117" s="6" t="s">
        <v>196</v>
      </c>
      <c r="B117" s="26" t="s">
        <v>202</v>
      </c>
      <c r="C117" s="27"/>
      <c r="D117" s="21">
        <v>149</v>
      </c>
      <c r="E117" s="22"/>
      <c r="F117" s="21">
        <v>149</v>
      </c>
      <c r="G117" s="22"/>
    </row>
    <row r="118" spans="1:7" ht="123" customHeight="1">
      <c r="A118" s="5" t="s">
        <v>169</v>
      </c>
      <c r="B118" s="25" t="s">
        <v>171</v>
      </c>
      <c r="C118" s="25"/>
      <c r="D118" s="23">
        <v>560</v>
      </c>
      <c r="E118" s="23"/>
      <c r="F118" s="23">
        <v>560</v>
      </c>
      <c r="G118" s="23"/>
    </row>
    <row r="119" spans="1:7" ht="59.25" customHeight="1">
      <c r="A119" s="5" t="s">
        <v>172</v>
      </c>
      <c r="B119" s="24" t="s">
        <v>213</v>
      </c>
      <c r="C119" s="24"/>
      <c r="D119" s="23">
        <f>D120</f>
        <v>3024</v>
      </c>
      <c r="E119" s="23"/>
      <c r="F119" s="23">
        <f>F120</f>
        <v>3034</v>
      </c>
      <c r="G119" s="23"/>
    </row>
    <row r="120" spans="1:7" ht="64.5" customHeight="1">
      <c r="A120" s="6" t="s">
        <v>214</v>
      </c>
      <c r="B120" s="28" t="s">
        <v>215</v>
      </c>
      <c r="C120" s="28"/>
      <c r="D120" s="29">
        <v>3024</v>
      </c>
      <c r="E120" s="29"/>
      <c r="F120" s="29">
        <v>3034</v>
      </c>
      <c r="G120" s="29"/>
    </row>
    <row r="121" spans="1:7" ht="149.25" customHeight="1" hidden="1">
      <c r="A121" s="5"/>
      <c r="B121" s="24"/>
      <c r="C121" s="24"/>
      <c r="D121" s="23"/>
      <c r="E121" s="23"/>
      <c r="F121" s="23"/>
      <c r="G121" s="23"/>
    </row>
    <row r="122" spans="1:7" ht="23.25" customHeight="1">
      <c r="A122" s="38" t="s">
        <v>216</v>
      </c>
      <c r="B122" s="24" t="s">
        <v>222</v>
      </c>
      <c r="C122" s="24"/>
      <c r="D122" s="23">
        <f>D124</f>
        <v>1124527.8</v>
      </c>
      <c r="E122" s="23"/>
      <c r="F122" s="23">
        <f>F124</f>
        <v>1189565.0000000002</v>
      </c>
      <c r="G122" s="23"/>
    </row>
    <row r="123" spans="1:7" ht="149.25" customHeight="1" hidden="1">
      <c r="A123" s="38"/>
      <c r="B123" s="24"/>
      <c r="C123" s="24"/>
      <c r="D123" s="23"/>
      <c r="E123" s="23"/>
      <c r="F123" s="23"/>
      <c r="G123" s="23"/>
    </row>
    <row r="124" spans="1:9" ht="66.75" customHeight="1">
      <c r="A124" s="38" t="s">
        <v>217</v>
      </c>
      <c r="B124" s="24" t="s">
        <v>218</v>
      </c>
      <c r="C124" s="24"/>
      <c r="D124" s="23">
        <f>SUM(D126:E176)</f>
        <v>1124527.8</v>
      </c>
      <c r="E124" s="23"/>
      <c r="F124" s="23">
        <f>SUM(F126:G176)</f>
        <v>1189565.0000000002</v>
      </c>
      <c r="G124" s="23"/>
      <c r="H124" s="2"/>
      <c r="I124" s="2"/>
    </row>
    <row r="125" spans="1:7" ht="149.25" customHeight="1" hidden="1">
      <c r="A125" s="38"/>
      <c r="B125" s="24"/>
      <c r="C125" s="24"/>
      <c r="D125" s="23"/>
      <c r="E125" s="23"/>
      <c r="F125" s="23"/>
      <c r="G125" s="23"/>
    </row>
    <row r="126" spans="1:7" ht="54" customHeight="1">
      <c r="A126" s="6" t="s">
        <v>42</v>
      </c>
      <c r="B126" s="28" t="s">
        <v>219</v>
      </c>
      <c r="C126" s="28"/>
      <c r="D126" s="23">
        <v>5470.6</v>
      </c>
      <c r="E126" s="23"/>
      <c r="F126" s="23">
        <v>4046</v>
      </c>
      <c r="G126" s="23"/>
    </row>
    <row r="127" spans="1:7" ht="70.5" customHeight="1">
      <c r="A127" s="6" t="s">
        <v>43</v>
      </c>
      <c r="B127" s="55" t="s">
        <v>231</v>
      </c>
      <c r="C127" s="55"/>
      <c r="D127" s="23">
        <v>0</v>
      </c>
      <c r="E127" s="23"/>
      <c r="F127" s="23">
        <v>14500.6</v>
      </c>
      <c r="G127" s="23"/>
    </row>
    <row r="128" spans="1:7" ht="214.5" customHeight="1">
      <c r="A128" s="12" t="s">
        <v>44</v>
      </c>
      <c r="B128" s="16" t="s">
        <v>299</v>
      </c>
      <c r="C128" s="17"/>
      <c r="D128" s="23">
        <v>49102</v>
      </c>
      <c r="E128" s="23"/>
      <c r="F128" s="23">
        <v>49158</v>
      </c>
      <c r="G128" s="23"/>
    </row>
    <row r="129" spans="1:7" ht="54" customHeight="1">
      <c r="A129" s="6" t="s">
        <v>45</v>
      </c>
      <c r="B129" s="55" t="s">
        <v>234</v>
      </c>
      <c r="C129" s="55"/>
      <c r="D129" s="23">
        <v>264.9</v>
      </c>
      <c r="E129" s="23"/>
      <c r="F129" s="23">
        <v>264.9</v>
      </c>
      <c r="G129" s="23"/>
    </row>
    <row r="130" spans="1:7" ht="54" customHeight="1">
      <c r="A130" s="6" t="s">
        <v>36</v>
      </c>
      <c r="B130" s="16" t="s">
        <v>37</v>
      </c>
      <c r="C130" s="17"/>
      <c r="D130" s="18">
        <v>24541.6</v>
      </c>
      <c r="E130" s="19"/>
      <c r="F130" s="18">
        <v>24321.5</v>
      </c>
      <c r="G130" s="19"/>
    </row>
    <row r="131" spans="1:7" ht="54" customHeight="1">
      <c r="A131" s="6" t="s">
        <v>38</v>
      </c>
      <c r="B131" s="16" t="s">
        <v>39</v>
      </c>
      <c r="C131" s="17"/>
      <c r="D131" s="18">
        <v>2878.4</v>
      </c>
      <c r="E131" s="19"/>
      <c r="F131" s="18">
        <v>2088</v>
      </c>
      <c r="G131" s="19"/>
    </row>
    <row r="132" spans="1:7" ht="54" customHeight="1">
      <c r="A132" s="6" t="s">
        <v>46</v>
      </c>
      <c r="B132" s="28" t="s">
        <v>225</v>
      </c>
      <c r="C132" s="28"/>
      <c r="D132" s="23">
        <v>4880.3</v>
      </c>
      <c r="E132" s="23"/>
      <c r="F132" s="23">
        <v>4880.3</v>
      </c>
      <c r="G132" s="23"/>
    </row>
    <row r="133" spans="1:10" ht="83.25" customHeight="1">
      <c r="A133" s="13" t="s">
        <v>205</v>
      </c>
      <c r="B133" s="26" t="s">
        <v>206</v>
      </c>
      <c r="C133" s="27"/>
      <c r="D133" s="18">
        <v>31113.7</v>
      </c>
      <c r="E133" s="20"/>
      <c r="F133" s="18">
        <v>30701.9</v>
      </c>
      <c r="G133" s="19"/>
      <c r="I133" s="2"/>
      <c r="J133" s="2"/>
    </row>
    <row r="134" spans="1:7" ht="83.25" customHeight="1">
      <c r="A134" s="13" t="s">
        <v>203</v>
      </c>
      <c r="B134" s="26" t="s">
        <v>204</v>
      </c>
      <c r="C134" s="27"/>
      <c r="D134" s="18">
        <v>12274.1</v>
      </c>
      <c r="E134" s="20"/>
      <c r="F134" s="18">
        <v>12098</v>
      </c>
      <c r="G134" s="19"/>
    </row>
    <row r="135" spans="1:7" ht="92.25" customHeight="1">
      <c r="A135" s="13" t="s">
        <v>47</v>
      </c>
      <c r="B135" s="55" t="s">
        <v>302</v>
      </c>
      <c r="C135" s="55"/>
      <c r="D135" s="18">
        <v>8748</v>
      </c>
      <c r="E135" s="19"/>
      <c r="F135" s="23">
        <v>8748</v>
      </c>
      <c r="G135" s="23"/>
    </row>
    <row r="136" spans="1:7" ht="94.5" customHeight="1">
      <c r="A136" s="13" t="s">
        <v>48</v>
      </c>
      <c r="B136" s="28" t="s">
        <v>300</v>
      </c>
      <c r="C136" s="28"/>
      <c r="D136" s="18">
        <v>180</v>
      </c>
      <c r="E136" s="19"/>
      <c r="F136" s="23">
        <v>180</v>
      </c>
      <c r="G136" s="23"/>
    </row>
    <row r="137" spans="1:7" ht="81.75" customHeight="1">
      <c r="A137" s="13" t="s">
        <v>49</v>
      </c>
      <c r="B137" s="65" t="s">
        <v>258</v>
      </c>
      <c r="C137" s="66"/>
      <c r="D137" s="18">
        <v>3126.3</v>
      </c>
      <c r="E137" s="20"/>
      <c r="F137" s="18">
        <v>3126.3</v>
      </c>
      <c r="G137" s="19"/>
    </row>
    <row r="138" spans="1:7" ht="54" customHeight="1">
      <c r="A138" s="13" t="s">
        <v>50</v>
      </c>
      <c r="B138" s="28" t="s">
        <v>298</v>
      </c>
      <c r="C138" s="28"/>
      <c r="D138" s="18">
        <v>1969.1</v>
      </c>
      <c r="E138" s="19"/>
      <c r="F138" s="23">
        <v>1969.1</v>
      </c>
      <c r="G138" s="23"/>
    </row>
    <row r="139" spans="1:7" ht="81" customHeight="1">
      <c r="A139" s="13" t="s">
        <v>51</v>
      </c>
      <c r="B139" s="64" t="s">
        <v>297</v>
      </c>
      <c r="C139" s="64"/>
      <c r="D139" s="18">
        <v>238</v>
      </c>
      <c r="E139" s="19"/>
      <c r="F139" s="23">
        <v>332.9</v>
      </c>
      <c r="G139" s="23"/>
    </row>
    <row r="140" spans="1:7" ht="149.25" customHeight="1" hidden="1">
      <c r="A140" s="13" t="s">
        <v>229</v>
      </c>
      <c r="B140" s="28" t="s">
        <v>230</v>
      </c>
      <c r="C140" s="28"/>
      <c r="D140" s="21">
        <v>0</v>
      </c>
      <c r="E140" s="22"/>
      <c r="F140" s="29"/>
      <c r="G140" s="29"/>
    </row>
    <row r="141" spans="1:7" ht="149.25" customHeight="1" hidden="1">
      <c r="A141" s="6" t="s">
        <v>223</v>
      </c>
      <c r="B141" s="55" t="s">
        <v>226</v>
      </c>
      <c r="C141" s="55"/>
      <c r="D141" s="21"/>
      <c r="E141" s="22"/>
      <c r="F141" s="29"/>
      <c r="G141" s="29"/>
    </row>
    <row r="142" spans="1:7" ht="149.25" customHeight="1" hidden="1">
      <c r="A142" s="13" t="s">
        <v>232</v>
      </c>
      <c r="B142" s="55" t="s">
        <v>233</v>
      </c>
      <c r="C142" s="55"/>
      <c r="D142" s="21"/>
      <c r="E142" s="22"/>
      <c r="F142" s="29"/>
      <c r="G142" s="29"/>
    </row>
    <row r="143" spans="1:7" ht="86.25" customHeight="1">
      <c r="A143" s="13" t="s">
        <v>209</v>
      </c>
      <c r="B143" s="16" t="s">
        <v>210</v>
      </c>
      <c r="C143" s="17"/>
      <c r="D143" s="18">
        <v>0</v>
      </c>
      <c r="E143" s="20"/>
      <c r="F143" s="18">
        <v>15291</v>
      </c>
      <c r="G143" s="19"/>
    </row>
    <row r="144" spans="1:7" ht="51.75" customHeight="1">
      <c r="A144" s="13" t="s">
        <v>207</v>
      </c>
      <c r="B144" s="65" t="s">
        <v>208</v>
      </c>
      <c r="C144" s="66"/>
      <c r="D144" s="18">
        <v>9082</v>
      </c>
      <c r="E144" s="20"/>
      <c r="F144" s="18">
        <v>9082</v>
      </c>
      <c r="G144" s="19"/>
    </row>
    <row r="145" spans="1:9" ht="69" customHeight="1">
      <c r="A145" s="13" t="s">
        <v>52</v>
      </c>
      <c r="B145" s="16" t="s">
        <v>35</v>
      </c>
      <c r="C145" s="17"/>
      <c r="D145" s="18">
        <v>1388.2</v>
      </c>
      <c r="E145" s="19"/>
      <c r="F145" s="23">
        <v>1367</v>
      </c>
      <c r="G145" s="23"/>
      <c r="I145" s="2"/>
    </row>
    <row r="146" spans="1:10" ht="158.25" customHeight="1">
      <c r="A146" s="13" t="s">
        <v>53</v>
      </c>
      <c r="B146" s="65" t="s">
        <v>262</v>
      </c>
      <c r="C146" s="66"/>
      <c r="D146" s="18">
        <v>231794.9</v>
      </c>
      <c r="E146" s="19"/>
      <c r="F146" s="18">
        <v>241993.9</v>
      </c>
      <c r="G146" s="19"/>
      <c r="I146" s="2"/>
      <c r="J146" s="2"/>
    </row>
    <row r="147" spans="1:7" ht="53.25" customHeight="1">
      <c r="A147" s="13" t="s">
        <v>54</v>
      </c>
      <c r="B147" s="28" t="s">
        <v>311</v>
      </c>
      <c r="C147" s="28"/>
      <c r="D147" s="23">
        <v>3002.9</v>
      </c>
      <c r="E147" s="23"/>
      <c r="F147" s="23">
        <v>3114.2</v>
      </c>
      <c r="G147" s="23"/>
    </row>
    <row r="148" spans="1:7" ht="268.5" customHeight="1">
      <c r="A148" s="13" t="s">
        <v>55</v>
      </c>
      <c r="B148" s="28" t="s">
        <v>309</v>
      </c>
      <c r="C148" s="28"/>
      <c r="D148" s="23">
        <v>362498.3</v>
      </c>
      <c r="E148" s="23"/>
      <c r="F148" s="23">
        <v>383160.7</v>
      </c>
      <c r="G148" s="23"/>
    </row>
    <row r="149" spans="1:7" ht="345.75" customHeight="1">
      <c r="A149" s="13" t="s">
        <v>56</v>
      </c>
      <c r="B149" s="67" t="s">
        <v>263</v>
      </c>
      <c r="C149" s="68"/>
      <c r="D149" s="18">
        <v>11179.1</v>
      </c>
      <c r="E149" s="19"/>
      <c r="F149" s="18">
        <v>11593.1</v>
      </c>
      <c r="G149" s="19"/>
    </row>
    <row r="150" spans="1:7" ht="115.5" customHeight="1">
      <c r="A150" s="13" t="s">
        <v>57</v>
      </c>
      <c r="B150" s="28" t="s">
        <v>308</v>
      </c>
      <c r="C150" s="28"/>
      <c r="D150" s="23">
        <v>5874</v>
      </c>
      <c r="E150" s="23"/>
      <c r="F150" s="23">
        <v>5874</v>
      </c>
      <c r="G150" s="23"/>
    </row>
    <row r="151" spans="1:7" ht="112.5" customHeight="1">
      <c r="A151" s="13" t="s">
        <v>58</v>
      </c>
      <c r="B151" s="28" t="s">
        <v>301</v>
      </c>
      <c r="C151" s="28"/>
      <c r="D151" s="23">
        <v>9266.5</v>
      </c>
      <c r="E151" s="23"/>
      <c r="F151" s="23">
        <v>9266.5</v>
      </c>
      <c r="G151" s="23"/>
    </row>
    <row r="152" spans="1:7" ht="148.5" customHeight="1">
      <c r="A152" s="13" t="s">
        <v>59</v>
      </c>
      <c r="B152" s="28" t="s">
        <v>306</v>
      </c>
      <c r="C152" s="28"/>
      <c r="D152" s="23">
        <v>3018.8</v>
      </c>
      <c r="E152" s="23"/>
      <c r="F152" s="23">
        <v>3018.8</v>
      </c>
      <c r="G152" s="23"/>
    </row>
    <row r="153" spans="1:7" ht="120" customHeight="1">
      <c r="A153" s="13" t="s">
        <v>60</v>
      </c>
      <c r="B153" s="28" t="s">
        <v>307</v>
      </c>
      <c r="C153" s="28"/>
      <c r="D153" s="23">
        <v>719.8</v>
      </c>
      <c r="E153" s="23"/>
      <c r="F153" s="23">
        <v>719.8</v>
      </c>
      <c r="G153" s="23"/>
    </row>
    <row r="154" spans="1:7" ht="174" customHeight="1">
      <c r="A154" s="13" t="s">
        <v>61</v>
      </c>
      <c r="B154" s="26" t="s">
        <v>264</v>
      </c>
      <c r="C154" s="27"/>
      <c r="D154" s="18">
        <v>576</v>
      </c>
      <c r="E154" s="19"/>
      <c r="F154" s="18">
        <v>576</v>
      </c>
      <c r="G154" s="19"/>
    </row>
    <row r="155" spans="1:7" ht="120" customHeight="1">
      <c r="A155" s="13" t="s">
        <v>62</v>
      </c>
      <c r="B155" s="65" t="s">
        <v>1</v>
      </c>
      <c r="C155" s="66"/>
      <c r="D155" s="18">
        <v>480.3</v>
      </c>
      <c r="E155" s="19"/>
      <c r="F155" s="18">
        <v>480.3</v>
      </c>
      <c r="G155" s="19"/>
    </row>
    <row r="156" spans="1:7" ht="143.25" customHeight="1">
      <c r="A156" s="13" t="s">
        <v>63</v>
      </c>
      <c r="B156" s="26" t="s">
        <v>4</v>
      </c>
      <c r="C156" s="27"/>
      <c r="D156" s="18">
        <v>35709.4</v>
      </c>
      <c r="E156" s="19"/>
      <c r="F156" s="18">
        <v>37137.3</v>
      </c>
      <c r="G156" s="19"/>
    </row>
    <row r="157" spans="1:7" ht="164.25" customHeight="1">
      <c r="A157" s="13" t="s">
        <v>64</v>
      </c>
      <c r="B157" s="55" t="s">
        <v>304</v>
      </c>
      <c r="C157" s="55"/>
      <c r="D157" s="23">
        <v>7674.5</v>
      </c>
      <c r="E157" s="23"/>
      <c r="F157" s="23">
        <v>7674.5</v>
      </c>
      <c r="G157" s="23"/>
    </row>
    <row r="158" spans="1:7" ht="166.5" customHeight="1">
      <c r="A158" s="13" t="s">
        <v>65</v>
      </c>
      <c r="B158" s="28" t="s">
        <v>305</v>
      </c>
      <c r="C158" s="28"/>
      <c r="D158" s="23">
        <v>2949.7</v>
      </c>
      <c r="E158" s="23"/>
      <c r="F158" s="23">
        <v>3058.8</v>
      </c>
      <c r="G158" s="23"/>
    </row>
    <row r="159" spans="1:7" ht="131.25" customHeight="1">
      <c r="A159" s="13" t="s">
        <v>66</v>
      </c>
      <c r="B159" s="26" t="s">
        <v>0</v>
      </c>
      <c r="C159" s="27"/>
      <c r="D159" s="18">
        <v>1691.7</v>
      </c>
      <c r="E159" s="19"/>
      <c r="F159" s="18">
        <v>1759.5</v>
      </c>
      <c r="G159" s="19"/>
    </row>
    <row r="160" spans="1:7" ht="150.75" customHeight="1">
      <c r="A160" s="13" t="s">
        <v>67</v>
      </c>
      <c r="B160" s="26" t="s">
        <v>313</v>
      </c>
      <c r="C160" s="27"/>
      <c r="D160" s="18">
        <v>18261.2</v>
      </c>
      <c r="E160" s="19"/>
      <c r="F160" s="18">
        <v>18991.4</v>
      </c>
      <c r="G160" s="19"/>
    </row>
    <row r="161" spans="1:7" ht="189.75" customHeight="1">
      <c r="A161" s="13" t="s">
        <v>68</v>
      </c>
      <c r="B161" s="55" t="s">
        <v>303</v>
      </c>
      <c r="C161" s="55"/>
      <c r="D161" s="23">
        <v>200</v>
      </c>
      <c r="E161" s="23"/>
      <c r="F161" s="23">
        <v>200</v>
      </c>
      <c r="G161" s="23"/>
    </row>
    <row r="162" spans="1:7" ht="394.5" customHeight="1">
      <c r="A162" s="13" t="s">
        <v>294</v>
      </c>
      <c r="B162" s="55" t="s">
        <v>310</v>
      </c>
      <c r="C162" s="55"/>
      <c r="D162" s="23">
        <v>80513</v>
      </c>
      <c r="E162" s="23"/>
      <c r="F162" s="23">
        <v>82719.2</v>
      </c>
      <c r="G162" s="23"/>
    </row>
    <row r="163" spans="1:7" ht="349.5" customHeight="1">
      <c r="A163" s="13" t="s">
        <v>69</v>
      </c>
      <c r="B163" s="28" t="s">
        <v>312</v>
      </c>
      <c r="C163" s="28"/>
      <c r="D163" s="23">
        <v>39588.9</v>
      </c>
      <c r="E163" s="23"/>
      <c r="F163" s="23">
        <v>40739.4</v>
      </c>
      <c r="G163" s="23"/>
    </row>
    <row r="164" spans="1:7" ht="276" customHeight="1">
      <c r="A164" s="13" t="s">
        <v>70</v>
      </c>
      <c r="B164" s="34" t="s">
        <v>265</v>
      </c>
      <c r="C164" s="35"/>
      <c r="D164" s="18">
        <v>1084.5</v>
      </c>
      <c r="E164" s="19"/>
      <c r="F164" s="18">
        <v>1131.4</v>
      </c>
      <c r="G164" s="19"/>
    </row>
    <row r="165" spans="1:7" ht="134.25" customHeight="1">
      <c r="A165" s="13" t="s">
        <v>71</v>
      </c>
      <c r="B165" s="28" t="s">
        <v>2</v>
      </c>
      <c r="C165" s="28"/>
      <c r="D165" s="23">
        <v>971.2</v>
      </c>
      <c r="E165" s="23"/>
      <c r="F165" s="23">
        <v>971.2</v>
      </c>
      <c r="G165" s="23"/>
    </row>
    <row r="166" spans="1:7" ht="210" customHeight="1">
      <c r="A166" s="13" t="s">
        <v>72</v>
      </c>
      <c r="B166" s="55" t="s">
        <v>3</v>
      </c>
      <c r="C166" s="55"/>
      <c r="D166" s="23">
        <v>2800.9</v>
      </c>
      <c r="E166" s="23"/>
      <c r="F166" s="23">
        <v>2800.9</v>
      </c>
      <c r="G166" s="23"/>
    </row>
    <row r="167" spans="1:7" ht="159.75" customHeight="1">
      <c r="A167" s="13" t="s">
        <v>73</v>
      </c>
      <c r="B167" s="28" t="s">
        <v>5</v>
      </c>
      <c r="C167" s="28"/>
      <c r="D167" s="18">
        <v>11904.9</v>
      </c>
      <c r="E167" s="19"/>
      <c r="F167" s="18">
        <v>11904.9</v>
      </c>
      <c r="G167" s="19"/>
    </row>
    <row r="168" spans="1:7" ht="129.75" customHeight="1">
      <c r="A168" s="42" t="s">
        <v>74</v>
      </c>
      <c r="B168" s="56" t="s">
        <v>293</v>
      </c>
      <c r="C168" s="57"/>
      <c r="D168" s="23">
        <v>22077.5</v>
      </c>
      <c r="E168" s="23"/>
      <c r="F168" s="23">
        <v>22960.5</v>
      </c>
      <c r="G168" s="23"/>
    </row>
    <row r="169" spans="1:7" ht="149.25" customHeight="1" hidden="1">
      <c r="A169" s="42"/>
      <c r="B169" s="14"/>
      <c r="C169" s="15"/>
      <c r="D169" s="23"/>
      <c r="E169" s="23"/>
      <c r="F169" s="23"/>
      <c r="G169" s="23"/>
    </row>
    <row r="170" spans="1:7" ht="100.5" customHeight="1">
      <c r="A170" s="6" t="s">
        <v>40</v>
      </c>
      <c r="B170" s="16" t="s">
        <v>41</v>
      </c>
      <c r="C170" s="17"/>
      <c r="D170" s="18">
        <v>3917</v>
      </c>
      <c r="E170" s="19"/>
      <c r="F170" s="18">
        <v>3917</v>
      </c>
      <c r="G170" s="19"/>
    </row>
    <row r="171" spans="1:7" ht="68.25" customHeight="1">
      <c r="A171" s="13" t="s">
        <v>75</v>
      </c>
      <c r="B171" s="16" t="s">
        <v>292</v>
      </c>
      <c r="C171" s="17"/>
      <c r="D171" s="23">
        <v>2050.4</v>
      </c>
      <c r="E171" s="23"/>
      <c r="F171" s="23">
        <v>2123.8</v>
      </c>
      <c r="G171" s="23"/>
    </row>
    <row r="172" spans="1:7" ht="84.75" customHeight="1">
      <c r="A172" s="6" t="s">
        <v>76</v>
      </c>
      <c r="B172" s="16" t="s">
        <v>295</v>
      </c>
      <c r="C172" s="17"/>
      <c r="D172" s="23">
        <v>1430.6</v>
      </c>
      <c r="E172" s="23"/>
      <c r="F172" s="23">
        <v>1487.8</v>
      </c>
      <c r="G172" s="23"/>
    </row>
    <row r="173" spans="1:7" ht="114.75" customHeight="1">
      <c r="A173" s="10" t="s">
        <v>77</v>
      </c>
      <c r="B173" s="58" t="s">
        <v>296</v>
      </c>
      <c r="C173" s="59"/>
      <c r="D173" s="63">
        <v>3080</v>
      </c>
      <c r="E173" s="63"/>
      <c r="F173" s="63">
        <v>3080</v>
      </c>
      <c r="G173" s="63"/>
    </row>
    <row r="174" spans="1:7" ht="84.75" customHeight="1">
      <c r="A174" s="6" t="s">
        <v>211</v>
      </c>
      <c r="B174" s="26" t="s">
        <v>212</v>
      </c>
      <c r="C174" s="27"/>
      <c r="D174" s="60">
        <v>67.7</v>
      </c>
      <c r="E174" s="61"/>
      <c r="F174" s="60">
        <v>67.7</v>
      </c>
      <c r="G174" s="61"/>
    </row>
    <row r="175" spans="1:7" ht="158.25" customHeight="1">
      <c r="A175" s="6" t="s">
        <v>78</v>
      </c>
      <c r="B175" s="28" t="s">
        <v>6</v>
      </c>
      <c r="C175" s="28"/>
      <c r="D175" s="23">
        <v>7600</v>
      </c>
      <c r="E175" s="23"/>
      <c r="F175" s="23">
        <v>7600</v>
      </c>
      <c r="G175" s="23"/>
    </row>
    <row r="176" spans="1:7" ht="52.5" customHeight="1">
      <c r="A176" s="6" t="s">
        <v>79</v>
      </c>
      <c r="B176" s="58" t="s">
        <v>235</v>
      </c>
      <c r="C176" s="59"/>
      <c r="D176" s="62">
        <v>97286.9</v>
      </c>
      <c r="E176" s="62"/>
      <c r="F176" s="62">
        <v>97286.9</v>
      </c>
      <c r="G176" s="62"/>
    </row>
  </sheetData>
  <sheetProtection/>
  <mergeCells count="496">
    <mergeCell ref="D167:E167"/>
    <mergeCell ref="F167:G167"/>
    <mergeCell ref="B167:C167"/>
    <mergeCell ref="B155:C155"/>
    <mergeCell ref="D155:E155"/>
    <mergeCell ref="F155:G155"/>
    <mergeCell ref="B156:C156"/>
    <mergeCell ref="D156:E156"/>
    <mergeCell ref="F156:G156"/>
    <mergeCell ref="D161:E161"/>
    <mergeCell ref="B154:C154"/>
    <mergeCell ref="D154:E154"/>
    <mergeCell ref="F154:G154"/>
    <mergeCell ref="F152:G152"/>
    <mergeCell ref="B153:C153"/>
    <mergeCell ref="B149:C149"/>
    <mergeCell ref="D149:E149"/>
    <mergeCell ref="D153:E153"/>
    <mergeCell ref="F153:G153"/>
    <mergeCell ref="B146:C146"/>
    <mergeCell ref="D146:E146"/>
    <mergeCell ref="F146:G146"/>
    <mergeCell ref="B145:C145"/>
    <mergeCell ref="D145:E145"/>
    <mergeCell ref="F145:G145"/>
    <mergeCell ref="D111:E111"/>
    <mergeCell ref="F111:G111"/>
    <mergeCell ref="D91:E91"/>
    <mergeCell ref="F91:G91"/>
    <mergeCell ref="D94:E94"/>
    <mergeCell ref="F94:G94"/>
    <mergeCell ref="B138:C138"/>
    <mergeCell ref="B40:C40"/>
    <mergeCell ref="B41:C41"/>
    <mergeCell ref="D41:E41"/>
    <mergeCell ref="D142:E142"/>
    <mergeCell ref="B140:C140"/>
    <mergeCell ref="D141:E141"/>
    <mergeCell ref="D140:E140"/>
    <mergeCell ref="D136:E136"/>
    <mergeCell ref="D40:E40"/>
    <mergeCell ref="D164:E164"/>
    <mergeCell ref="F164:G164"/>
    <mergeCell ref="B161:C161"/>
    <mergeCell ref="F147:G147"/>
    <mergeCell ref="B148:C148"/>
    <mergeCell ref="D148:E148"/>
    <mergeCell ref="F148:G148"/>
    <mergeCell ref="B147:C147"/>
    <mergeCell ref="D147:E147"/>
    <mergeCell ref="F149:G149"/>
    <mergeCell ref="B144:C144"/>
    <mergeCell ref="D144:E144"/>
    <mergeCell ref="B166:C166"/>
    <mergeCell ref="D166:E166"/>
    <mergeCell ref="F166:G166"/>
    <mergeCell ref="B165:C165"/>
    <mergeCell ref="D165:E165"/>
    <mergeCell ref="F165:G165"/>
    <mergeCell ref="F161:G161"/>
    <mergeCell ref="B164:C164"/>
    <mergeCell ref="D172:E172"/>
    <mergeCell ref="F172:G172"/>
    <mergeCell ref="B171:C171"/>
    <mergeCell ref="D171:E171"/>
    <mergeCell ref="B137:C137"/>
    <mergeCell ref="F137:G137"/>
    <mergeCell ref="D137:E137"/>
    <mergeCell ref="F141:G141"/>
    <mergeCell ref="B141:C141"/>
    <mergeCell ref="F139:G139"/>
    <mergeCell ref="D173:E173"/>
    <mergeCell ref="D176:E176"/>
    <mergeCell ref="F175:G175"/>
    <mergeCell ref="F174:G174"/>
    <mergeCell ref="B136:C136"/>
    <mergeCell ref="B139:C139"/>
    <mergeCell ref="D139:E139"/>
    <mergeCell ref="F173:G173"/>
    <mergeCell ref="B173:C173"/>
    <mergeCell ref="B172:C172"/>
    <mergeCell ref="A168:A169"/>
    <mergeCell ref="D168:E169"/>
    <mergeCell ref="F168:G169"/>
    <mergeCell ref="B168:C168"/>
    <mergeCell ref="B176:C176"/>
    <mergeCell ref="B175:C175"/>
    <mergeCell ref="D175:E175"/>
    <mergeCell ref="B174:C174"/>
    <mergeCell ref="D174:E174"/>
    <mergeCell ref="F176:G176"/>
    <mergeCell ref="F171:G171"/>
    <mergeCell ref="B159:C159"/>
    <mergeCell ref="D159:E159"/>
    <mergeCell ref="F159:G159"/>
    <mergeCell ref="B163:C163"/>
    <mergeCell ref="D163:E163"/>
    <mergeCell ref="F163:G163"/>
    <mergeCell ref="B162:C162"/>
    <mergeCell ref="D162:E162"/>
    <mergeCell ref="F162:G162"/>
    <mergeCell ref="B160:C160"/>
    <mergeCell ref="D160:E160"/>
    <mergeCell ref="F160:G160"/>
    <mergeCell ref="F151:G151"/>
    <mergeCell ref="B158:C158"/>
    <mergeCell ref="D158:E158"/>
    <mergeCell ref="F158:G158"/>
    <mergeCell ref="B157:C157"/>
    <mergeCell ref="D157:E157"/>
    <mergeCell ref="F157:G157"/>
    <mergeCell ref="B150:C150"/>
    <mergeCell ref="D150:E150"/>
    <mergeCell ref="F150:G150"/>
    <mergeCell ref="B152:C152"/>
    <mergeCell ref="D152:E152"/>
    <mergeCell ref="B151:C151"/>
    <mergeCell ref="D151:E151"/>
    <mergeCell ref="F142:G142"/>
    <mergeCell ref="B142:C142"/>
    <mergeCell ref="F140:G140"/>
    <mergeCell ref="B128:C128"/>
    <mergeCell ref="F134:G134"/>
    <mergeCell ref="B133:C133"/>
    <mergeCell ref="B132:C132"/>
    <mergeCell ref="D138:E138"/>
    <mergeCell ref="F138:G138"/>
    <mergeCell ref="B134:C134"/>
    <mergeCell ref="B135:C135"/>
    <mergeCell ref="D135:E135"/>
    <mergeCell ref="F135:G135"/>
    <mergeCell ref="D133:E133"/>
    <mergeCell ref="B126:C126"/>
    <mergeCell ref="D126:E126"/>
    <mergeCell ref="F126:G126"/>
    <mergeCell ref="B127:C127"/>
    <mergeCell ref="F129:G129"/>
    <mergeCell ref="A124:A125"/>
    <mergeCell ref="B124:C125"/>
    <mergeCell ref="D124:E125"/>
    <mergeCell ref="F124:G125"/>
    <mergeCell ref="F136:G136"/>
    <mergeCell ref="D132:E132"/>
    <mergeCell ref="F132:G132"/>
    <mergeCell ref="B129:C129"/>
    <mergeCell ref="D129:E129"/>
    <mergeCell ref="D134:E134"/>
    <mergeCell ref="F119:G119"/>
    <mergeCell ref="B120:C120"/>
    <mergeCell ref="D120:E120"/>
    <mergeCell ref="F120:G120"/>
    <mergeCell ref="A122:A123"/>
    <mergeCell ref="B122:C123"/>
    <mergeCell ref="D122:E123"/>
    <mergeCell ref="F122:G123"/>
    <mergeCell ref="B114:C114"/>
    <mergeCell ref="B115:C115"/>
    <mergeCell ref="B116:C116"/>
    <mergeCell ref="B117:C117"/>
    <mergeCell ref="B119:C119"/>
    <mergeCell ref="D119:E119"/>
    <mergeCell ref="B112:C112"/>
    <mergeCell ref="D112:E112"/>
    <mergeCell ref="F112:G112"/>
    <mergeCell ref="B107:C107"/>
    <mergeCell ref="D107:E107"/>
    <mergeCell ref="F107:G107"/>
    <mergeCell ref="B108:C108"/>
    <mergeCell ref="D108:E108"/>
    <mergeCell ref="F108:G108"/>
    <mergeCell ref="B109:C109"/>
    <mergeCell ref="B106:C106"/>
    <mergeCell ref="D106:E106"/>
    <mergeCell ref="F106:G106"/>
    <mergeCell ref="B105:C105"/>
    <mergeCell ref="D105:E105"/>
    <mergeCell ref="F105:G105"/>
    <mergeCell ref="D101:E101"/>
    <mergeCell ref="F101:G101"/>
    <mergeCell ref="F104:G104"/>
    <mergeCell ref="B104:C104"/>
    <mergeCell ref="D104:E104"/>
    <mergeCell ref="D103:E103"/>
    <mergeCell ref="F103:G103"/>
    <mergeCell ref="B102:C102"/>
    <mergeCell ref="B103:C103"/>
    <mergeCell ref="B97:C97"/>
    <mergeCell ref="D97:E97"/>
    <mergeCell ref="F97:G97"/>
    <mergeCell ref="B98:C98"/>
    <mergeCell ref="D98:E98"/>
    <mergeCell ref="F98:G98"/>
    <mergeCell ref="B95:C95"/>
    <mergeCell ref="D95:E95"/>
    <mergeCell ref="F95:G95"/>
    <mergeCell ref="B96:C96"/>
    <mergeCell ref="D96:E96"/>
    <mergeCell ref="F96:G96"/>
    <mergeCell ref="B89:C89"/>
    <mergeCell ref="D89:E89"/>
    <mergeCell ref="F89:G89"/>
    <mergeCell ref="B90:C90"/>
    <mergeCell ref="D90:E90"/>
    <mergeCell ref="F90:G90"/>
    <mergeCell ref="B87:C87"/>
    <mergeCell ref="D87:E87"/>
    <mergeCell ref="F87:G87"/>
    <mergeCell ref="B88:C88"/>
    <mergeCell ref="D88:E88"/>
    <mergeCell ref="F88:G88"/>
    <mergeCell ref="A85:A86"/>
    <mergeCell ref="B85:C86"/>
    <mergeCell ref="D85:E86"/>
    <mergeCell ref="F85:G86"/>
    <mergeCell ref="A83:A84"/>
    <mergeCell ref="B83:C84"/>
    <mergeCell ref="D83:E84"/>
    <mergeCell ref="F83:G84"/>
    <mergeCell ref="B81:C81"/>
    <mergeCell ref="D81:E81"/>
    <mergeCell ref="F81:G81"/>
    <mergeCell ref="B82:C82"/>
    <mergeCell ref="D82:E82"/>
    <mergeCell ref="F82:G82"/>
    <mergeCell ref="B79:C79"/>
    <mergeCell ref="D79:E79"/>
    <mergeCell ref="F79:G79"/>
    <mergeCell ref="B80:C80"/>
    <mergeCell ref="D80:E80"/>
    <mergeCell ref="F80:G80"/>
    <mergeCell ref="B77:C77"/>
    <mergeCell ref="D77:E77"/>
    <mergeCell ref="F77:G77"/>
    <mergeCell ref="B78:C78"/>
    <mergeCell ref="D78:E78"/>
    <mergeCell ref="F78:G78"/>
    <mergeCell ref="B75:C75"/>
    <mergeCell ref="D75:E75"/>
    <mergeCell ref="F75:G75"/>
    <mergeCell ref="B76:C76"/>
    <mergeCell ref="D76:E76"/>
    <mergeCell ref="F76:G76"/>
    <mergeCell ref="B73:C73"/>
    <mergeCell ref="D73:E73"/>
    <mergeCell ref="F73:G73"/>
    <mergeCell ref="B74:C74"/>
    <mergeCell ref="D74:E74"/>
    <mergeCell ref="F74:G74"/>
    <mergeCell ref="B71:C71"/>
    <mergeCell ref="D71:E71"/>
    <mergeCell ref="F71:G71"/>
    <mergeCell ref="B72:C72"/>
    <mergeCell ref="D72:E72"/>
    <mergeCell ref="F72:G72"/>
    <mergeCell ref="B69:C69"/>
    <mergeCell ref="D69:E69"/>
    <mergeCell ref="F69:G69"/>
    <mergeCell ref="B70:C70"/>
    <mergeCell ref="D70:E70"/>
    <mergeCell ref="F70:G70"/>
    <mergeCell ref="B67:C67"/>
    <mergeCell ref="D67:E67"/>
    <mergeCell ref="F67:G67"/>
    <mergeCell ref="B68:C68"/>
    <mergeCell ref="D68:E68"/>
    <mergeCell ref="F68:G68"/>
    <mergeCell ref="B65:C65"/>
    <mergeCell ref="D65:E65"/>
    <mergeCell ref="F65:G65"/>
    <mergeCell ref="B66:C66"/>
    <mergeCell ref="D66:E66"/>
    <mergeCell ref="F66:G66"/>
    <mergeCell ref="B63:C63"/>
    <mergeCell ref="D63:E63"/>
    <mergeCell ref="F63:G63"/>
    <mergeCell ref="B64:C64"/>
    <mergeCell ref="D64:E64"/>
    <mergeCell ref="F64:G64"/>
    <mergeCell ref="B61:C61"/>
    <mergeCell ref="D61:E61"/>
    <mergeCell ref="F61:G61"/>
    <mergeCell ref="B62:C62"/>
    <mergeCell ref="D62:E62"/>
    <mergeCell ref="F62:G62"/>
    <mergeCell ref="B59:C59"/>
    <mergeCell ref="D59:E59"/>
    <mergeCell ref="F59:G59"/>
    <mergeCell ref="B60:C60"/>
    <mergeCell ref="D60:E60"/>
    <mergeCell ref="F60:G60"/>
    <mergeCell ref="B58:C58"/>
    <mergeCell ref="D58:E58"/>
    <mergeCell ref="F58:G58"/>
    <mergeCell ref="B57:C57"/>
    <mergeCell ref="D57:E57"/>
    <mergeCell ref="F57:G57"/>
    <mergeCell ref="B55:C55"/>
    <mergeCell ref="D55:E55"/>
    <mergeCell ref="F55:G55"/>
    <mergeCell ref="B56:C56"/>
    <mergeCell ref="D56:E56"/>
    <mergeCell ref="F56:G56"/>
    <mergeCell ref="B53:C53"/>
    <mergeCell ref="D53:E53"/>
    <mergeCell ref="F53:G53"/>
    <mergeCell ref="B54:C54"/>
    <mergeCell ref="D54:E54"/>
    <mergeCell ref="F54:G54"/>
    <mergeCell ref="B51:C51"/>
    <mergeCell ref="D51:E51"/>
    <mergeCell ref="F51:G51"/>
    <mergeCell ref="B52:C52"/>
    <mergeCell ref="D52:E52"/>
    <mergeCell ref="F52:G52"/>
    <mergeCell ref="B49:C49"/>
    <mergeCell ref="D49:E49"/>
    <mergeCell ref="F49:G49"/>
    <mergeCell ref="B50:C50"/>
    <mergeCell ref="D50:E50"/>
    <mergeCell ref="F50:G50"/>
    <mergeCell ref="B47:C47"/>
    <mergeCell ref="D47:E47"/>
    <mergeCell ref="F47:G47"/>
    <mergeCell ref="B48:C48"/>
    <mergeCell ref="D48:E48"/>
    <mergeCell ref="F48:G48"/>
    <mergeCell ref="B45:C45"/>
    <mergeCell ref="D45:E45"/>
    <mergeCell ref="F45:G45"/>
    <mergeCell ref="B46:C46"/>
    <mergeCell ref="D46:E46"/>
    <mergeCell ref="F46:G46"/>
    <mergeCell ref="B43:C43"/>
    <mergeCell ref="D43:E43"/>
    <mergeCell ref="F43:G43"/>
    <mergeCell ref="B44:C44"/>
    <mergeCell ref="D44:E44"/>
    <mergeCell ref="F44:G44"/>
    <mergeCell ref="B39:C39"/>
    <mergeCell ref="D39:E39"/>
    <mergeCell ref="F39:G39"/>
    <mergeCell ref="B42:C42"/>
    <mergeCell ref="D42:E42"/>
    <mergeCell ref="F42:G42"/>
    <mergeCell ref="F41:G41"/>
    <mergeCell ref="F40:G40"/>
    <mergeCell ref="B37:C37"/>
    <mergeCell ref="D37:E37"/>
    <mergeCell ref="F37:G37"/>
    <mergeCell ref="B38:C38"/>
    <mergeCell ref="D38:E38"/>
    <mergeCell ref="F38:G38"/>
    <mergeCell ref="B35:C35"/>
    <mergeCell ref="D35:E35"/>
    <mergeCell ref="F35:G35"/>
    <mergeCell ref="B36:C36"/>
    <mergeCell ref="D36:E36"/>
    <mergeCell ref="F36:G36"/>
    <mergeCell ref="B33:C33"/>
    <mergeCell ref="D33:E33"/>
    <mergeCell ref="F33:G33"/>
    <mergeCell ref="B34:C34"/>
    <mergeCell ref="D34:E34"/>
    <mergeCell ref="F34:G34"/>
    <mergeCell ref="B31:C31"/>
    <mergeCell ref="D31:E31"/>
    <mergeCell ref="F31:G31"/>
    <mergeCell ref="B32:C32"/>
    <mergeCell ref="D32:E32"/>
    <mergeCell ref="F32:G32"/>
    <mergeCell ref="B29:C29"/>
    <mergeCell ref="D29:E29"/>
    <mergeCell ref="F29:G29"/>
    <mergeCell ref="B30:C30"/>
    <mergeCell ref="D30:E30"/>
    <mergeCell ref="F30:G30"/>
    <mergeCell ref="B27:C27"/>
    <mergeCell ref="D27:E27"/>
    <mergeCell ref="F27:G27"/>
    <mergeCell ref="B28:C28"/>
    <mergeCell ref="D28:E28"/>
    <mergeCell ref="F28:G28"/>
    <mergeCell ref="B25:C25"/>
    <mergeCell ref="D25:E25"/>
    <mergeCell ref="F25:G25"/>
    <mergeCell ref="B26:C26"/>
    <mergeCell ref="D26:E26"/>
    <mergeCell ref="F26:G26"/>
    <mergeCell ref="A22:A23"/>
    <mergeCell ref="B22:C23"/>
    <mergeCell ref="D22:E23"/>
    <mergeCell ref="F22:G23"/>
    <mergeCell ref="B24:C24"/>
    <mergeCell ref="D24:E24"/>
    <mergeCell ref="F24:G24"/>
    <mergeCell ref="A19:A20"/>
    <mergeCell ref="B19:C20"/>
    <mergeCell ref="D19:E20"/>
    <mergeCell ref="F19:G20"/>
    <mergeCell ref="B21:C21"/>
    <mergeCell ref="D21:E21"/>
    <mergeCell ref="F21:G21"/>
    <mergeCell ref="B17:C17"/>
    <mergeCell ref="D17:E17"/>
    <mergeCell ref="F17:G17"/>
    <mergeCell ref="B18:C18"/>
    <mergeCell ref="D18:E18"/>
    <mergeCell ref="F18:G18"/>
    <mergeCell ref="F13:G13"/>
    <mergeCell ref="B15:C15"/>
    <mergeCell ref="D15:E15"/>
    <mergeCell ref="F15:G15"/>
    <mergeCell ref="B16:C16"/>
    <mergeCell ref="D16:E16"/>
    <mergeCell ref="F16:G16"/>
    <mergeCell ref="D11:E11"/>
    <mergeCell ref="B9:C9"/>
    <mergeCell ref="B14:C14"/>
    <mergeCell ref="D14:E14"/>
    <mergeCell ref="F14:G14"/>
    <mergeCell ref="F11:G11"/>
    <mergeCell ref="F12:G12"/>
    <mergeCell ref="B13:C13"/>
    <mergeCell ref="D13:E13"/>
    <mergeCell ref="D10:G10"/>
    <mergeCell ref="A1:G1"/>
    <mergeCell ref="C2:G2"/>
    <mergeCell ref="A3:G3"/>
    <mergeCell ref="C4:G4"/>
    <mergeCell ref="D9:G9"/>
    <mergeCell ref="F93:G93"/>
    <mergeCell ref="F92:G92"/>
    <mergeCell ref="C5:D5"/>
    <mergeCell ref="E5:F5"/>
    <mergeCell ref="D12:E12"/>
    <mergeCell ref="A6:G6"/>
    <mergeCell ref="A7:G7"/>
    <mergeCell ref="A8:G8"/>
    <mergeCell ref="A10:A12"/>
    <mergeCell ref="B10:C12"/>
    <mergeCell ref="B91:C91"/>
    <mergeCell ref="B94:C94"/>
    <mergeCell ref="B92:C92"/>
    <mergeCell ref="B93:C93"/>
    <mergeCell ref="D92:E92"/>
    <mergeCell ref="D93:E93"/>
    <mergeCell ref="B111:C111"/>
    <mergeCell ref="D99:E99"/>
    <mergeCell ref="F99:G99"/>
    <mergeCell ref="B99:C99"/>
    <mergeCell ref="D102:E102"/>
    <mergeCell ref="F102:G102"/>
    <mergeCell ref="B100:C100"/>
    <mergeCell ref="D100:E100"/>
    <mergeCell ref="F100:G100"/>
    <mergeCell ref="B101:C101"/>
    <mergeCell ref="F116:G116"/>
    <mergeCell ref="B118:C118"/>
    <mergeCell ref="F109:G109"/>
    <mergeCell ref="D109:E109"/>
    <mergeCell ref="B113:C113"/>
    <mergeCell ref="D113:E113"/>
    <mergeCell ref="F113:G113"/>
    <mergeCell ref="B110:C110"/>
    <mergeCell ref="D110:E110"/>
    <mergeCell ref="F110:G110"/>
    <mergeCell ref="D128:E128"/>
    <mergeCell ref="F128:G128"/>
    <mergeCell ref="B121:C121"/>
    <mergeCell ref="D121:E121"/>
    <mergeCell ref="F121:G121"/>
    <mergeCell ref="D114:E114"/>
    <mergeCell ref="F114:G114"/>
    <mergeCell ref="D115:E115"/>
    <mergeCell ref="F115:G115"/>
    <mergeCell ref="D116:E116"/>
    <mergeCell ref="B143:C143"/>
    <mergeCell ref="D143:E143"/>
    <mergeCell ref="F143:G143"/>
    <mergeCell ref="F133:G133"/>
    <mergeCell ref="D117:E117"/>
    <mergeCell ref="F117:G117"/>
    <mergeCell ref="D118:E118"/>
    <mergeCell ref="F118:G118"/>
    <mergeCell ref="D127:E127"/>
    <mergeCell ref="F127:G127"/>
    <mergeCell ref="B170:C170"/>
    <mergeCell ref="D170:E170"/>
    <mergeCell ref="F170:G170"/>
    <mergeCell ref="B130:C130"/>
    <mergeCell ref="D130:E130"/>
    <mergeCell ref="F130:G130"/>
    <mergeCell ref="B131:C131"/>
    <mergeCell ref="D131:E131"/>
    <mergeCell ref="F131:G131"/>
    <mergeCell ref="F144:G144"/>
  </mergeCells>
  <conditionalFormatting sqref="A171">
    <cfRule type="cellIs" priority="1" dxfId="0" operator="equal" stopIfTrue="1">
      <formula>TRUE</formula>
    </cfRule>
  </conditionalFormatting>
  <hyperlinks>
    <hyperlink ref="B19" r:id="rId1" display="consultantplus://offline/ref=8545BE5B196074571CC537AD76DE91F9A3E20B379CFDFB9EFBF57020E469E783542F1329DC6FH7x5J"/>
    <hyperlink ref="B22" r:id="rId2" display="consultantplus://offline/ref=83AE88E51181CFB47A002FF7FD212D284E8BBC9CDB6DDF8B58FCB8BCCDA9281449795D0F1BD84Ao6v6L"/>
    <hyperlink ref="B98" r:id="rId3" display="consultantplus://offline/ref=2AA31D277992689A3CBC3EA7EDE0F18F84C4BE9F9BDD664D358E431BB3D8dEL"/>
    <hyperlink ref="B118" r:id="rId4" display="consultantplus://offline/ref=C85E019C1D0ADB8AE64B7725728101FD61A1D30D5C36FC999569BA7D93EBA1174864043D9771C4U7D"/>
  </hyperlinks>
  <printOptions/>
  <pageMargins left="1.1811023622047245" right="0.3937007874015748" top="0.7874015748031497" bottom="0.55" header="0.5118110236220472" footer="0.5118110236220472"/>
  <pageSetup horizontalDpi="600" verticalDpi="600" orientation="portrait" paperSize="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WORK</cp:lastModifiedBy>
  <cp:lastPrinted>2019-02-04T11:41:59Z</cp:lastPrinted>
  <dcterms:created xsi:type="dcterms:W3CDTF">1996-10-08T23:32:33Z</dcterms:created>
  <dcterms:modified xsi:type="dcterms:W3CDTF">2019-02-04T11:43:08Z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