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" sheetId="1" r:id="rId1"/>
  </sheets>
  <definedNames>
    <definedName name="_xlnm.Print_Area" localSheetId="0">'2019 '!$A$1:$E$382</definedName>
  </definedNames>
  <calcPr fullCalcOnLoad="1"/>
</workbook>
</file>

<file path=xl/sharedStrings.xml><?xml version="1.0" encoding="utf-8"?>
<sst xmlns="http://schemas.openxmlformats.org/spreadsheetml/2006/main" count="825" uniqueCount="370">
  <si>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</si>
  <si>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</si>
  <si>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</si>
  <si>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</si>
  <si>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</si>
  <si>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</si>
  <si>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</si>
  <si>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</si>
  <si>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</si>
  <si>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</si>
  <si>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</si>
  <si>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</si>
  <si>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</si>
  <si>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</si>
  <si>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</si>
  <si>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</si>
  <si>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</si>
  <si>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</si>
  <si>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</si>
  <si>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</si>
  <si>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</si>
  <si>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</si>
  <si>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</si>
  <si>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</si>
  <si>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</si>
  <si>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</si>
  <si>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</si>
  <si>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</si>
  <si>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</si>
  <si>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</si>
  <si>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</si>
  <si>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</si>
  <si>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</si>
  <si>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</si>
  <si>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</si>
  <si>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</si>
  <si>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</si>
  <si>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</si>
  <si>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</si>
  <si>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</si>
  <si>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</si>
  <si>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</si>
  <si>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</si>
  <si>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</si>
  <si>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</si>
  <si>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</si>
  <si>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</si>
  <si>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</si>
  <si>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</si>
  <si>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</si>
  <si>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</si>
  <si>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</si>
  <si>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</si>
  <si>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</si>
  <si>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</si>
  <si>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</si>
  <si>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</si>
  <si>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</si>
  <si>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</si>
  <si>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</si>
  <si>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</si>
  <si>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</si>
  <si>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</si>
  <si>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</si>
  <si>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</si>
  <si>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</si>
  <si>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</si>
  <si>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</si>
  <si>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</si>
  <si>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</si>
  <si>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</si>
  <si>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</si>
  <si>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</si>
  <si>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</si>
  <si>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</si>
  <si>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</si>
  <si>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</si>
  <si>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</si>
  <si>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</si>
  <si>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</si>
  <si>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</si>
  <si>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</si>
  <si>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</si>
  <si>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</si>
  <si>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</si>
  <si>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</si>
  <si>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</si>
  <si>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</si>
  <si>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</si>
  <si>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</si>
  <si>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</si>
  <si>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</si>
  <si>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</si>
  <si>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</si>
  <si>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</si>
  <si>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</si>
  <si>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</si>
  <si>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</si>
  <si>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</si>
  <si>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</si>
  <si>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</si>
  <si>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</si>
  <si>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</si>
  <si>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</si>
  <si>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</si>
  <si>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</si>
  <si>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</si>
  <si>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</si>
  <si>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</si>
  <si>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Осуществление мероприятий по созданию новых мест в общеобразовательных организациях за счет капитального ремонта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</si>
  <si>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</si>
  <si>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строительства, архитектуры и градостроительства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</si>
  <si>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</si>
  <si>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</si>
  <si>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</si>
  <si>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</si>
  <si>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</si>
  <si>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</si>
  <si>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</si>
  <si>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</si>
  <si>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</si>
  <si>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</si>
  <si>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</si>
  <si>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</si>
  <si>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</si>
  <si>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</si>
  <si>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</si>
  <si>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</si>
  <si>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</si>
  <si>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</si>
  <si>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</si>
  <si>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</si>
  <si>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</si>
  <si>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</si>
  <si>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</si>
  <si>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</si>
  <si>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</si>
  <si>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</si>
  <si>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</si>
  <si>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</si>
  <si>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</si>
  <si>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</si>
  <si>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</si>
  <si>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</si>
  <si>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</si>
  <si>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</si>
  <si>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</si>
  <si>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</si>
  <si>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</si>
  <si>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</si>
  <si>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</si>
  <si>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</si>
  <si>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</si>
  <si>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</si>
  <si>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</si>
  <si>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</si>
  <si>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</si>
  <si>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</si>
  <si>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</si>
  <si>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</si>
  <si>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</si>
  <si>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</si>
  <si>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</si>
  <si>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</si>
  <si>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</si>
  <si>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</si>
  <si>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</si>
  <si>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</si>
  <si>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</si>
  <si>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</si>
  <si>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</si>
  <si>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</si>
  <si>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</si>
  <si>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</si>
  <si>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</si>
  <si>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</si>
  <si>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</si>
  <si>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</si>
  <si>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</si>
  <si>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</si>
  <si>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</si>
  <si>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</si>
  <si>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</si>
  <si>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</si>
  <si>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</si>
  <si>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</si>
  <si>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</si>
  <si>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</si>
  <si>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</si>
  <si>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</si>
  <si>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</si>
  <si>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</si>
  <si>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</si>
  <si>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</si>
  <si>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</si>
  <si>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</si>
  <si>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</si>
  <si>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</si>
  <si>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</si>
  <si>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</si>
  <si>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</si>
  <si>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</si>
  <si>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</si>
  <si>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</si>
  <si>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</si>
  <si>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</si>
  <si>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</si>
  <si>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</si>
  <si>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</si>
  <si>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</si>
  <si>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</si>
  <si>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</si>
  <si>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</si>
  <si>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</si>
  <si>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</si>
  <si>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</si>
  <si>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</si>
  <si>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</si>
  <si>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</si>
  <si>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</si>
  <si>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</si>
  <si>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</si>
  <si>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</si>
  <si>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</si>
  <si>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</si>
  <si>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</si>
  <si>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</si>
  <si>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</si>
  <si>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</si>
  <si>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</si>
  <si>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</si>
  <si>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</si>
  <si>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</si>
  <si>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</si>
  <si>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</si>
  <si>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</si>
  <si>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</si>
  <si>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</si>
  <si>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</si>
  <si>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</si>
  <si>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</si>
  <si>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</si>
  <si>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</si>
  <si>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</si>
  <si>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</si>
  <si>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</si>
  <si>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</si>
  <si>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</si>
  <si>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</si>
  <si>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</si>
  <si>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</si>
  <si>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</si>
  <si>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</si>
  <si>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</si>
  <si>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</si>
  <si>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</si>
  <si>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</si>
  <si>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</si>
  <si>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</si>
  <si>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</si>
  <si>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</si>
  <si>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</si>
  <si>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</si>
  <si>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</si>
  <si>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</si>
  <si>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0940000000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</si>
  <si>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</si>
  <si>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</si>
  <si>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</si>
  <si>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0410007500</t>
  </si>
  <si>
    <t>20800S2410</t>
  </si>
  <si>
    <t>Управление социального развития муниципального района Белебеевский район Республики Башкортостан</t>
  </si>
  <si>
    <t>Управление образования муниципального района Белебеевский район Республики Башкортостан</t>
  </si>
  <si>
    <t>Вед</t>
  </si>
  <si>
    <t>0850026190</t>
  </si>
  <si>
    <t>1200009040</t>
  </si>
  <si>
    <t>20400S2350</t>
  </si>
  <si>
    <t>20200S2240</t>
  </si>
  <si>
    <t>20Б00S2310</t>
  </si>
  <si>
    <t>2100074040</t>
  </si>
  <si>
    <t>1330045870</t>
  </si>
  <si>
    <t>18100S2010</t>
  </si>
  <si>
    <t>1900072580</t>
  </si>
  <si>
    <t>15100725Р2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</si>
  <si>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</si>
  <si>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1520052100</t>
  </si>
  <si>
    <t>1520051690</t>
  </si>
  <si>
    <t>15200720E1</t>
  </si>
  <si>
    <t>15200S2010</t>
  </si>
  <si>
    <t>15200S2520</t>
  </si>
  <si>
    <t>15300L0272</t>
  </si>
  <si>
    <t>153000L0272</t>
  </si>
  <si>
    <t>1540043240</t>
  </si>
  <si>
    <t>Учреждения в сфере сельского хозяйства, охраны и использования объектов животного мира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</si>
  <si>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</si>
  <si>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Мероприятия по закупке техники для жилищно-коммунального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</si>
  <si>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</si>
  <si>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Мероприятия по улучшению систем наружного освещения населенных пунктов Республики Башкортостан</t>
  </si>
  <si>
    <t>Реализация мероприятий по развитию образовательных организаций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</si>
  <si>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</si>
  <si>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</si>
  <si>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Отдых детей за счет средств муниципальных образований</t>
  </si>
  <si>
    <t>Реализация мероприятий государственной программы Российской Федерации «Доступная среда»</t>
  </si>
  <si>
    <t>Содержание и обслуживание муниципальной казны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</si>
  <si>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</si>
  <si>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</si>
  <si>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</si>
  <si>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Муниципальная  программа "Развитие аграрного сектора муниципального района Белебеевский район Республики Башкортостан "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</si>
  <si>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</si>
  <si>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Реализация проектов развития общественной инфраструктуры, основанных на местных инициативах, за счет средств бюджетов</t>
  </si>
  <si>
    <t>20Г00S2471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</si>
  <si>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</si>
  <si>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</si>
  <si>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</si>
  <si>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</si>
  <si>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</si>
  <si>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</si>
  <si>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</si>
  <si>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151000S2030</t>
  </si>
  <si>
    <t>Текущее содержание введенных дополнительных мест в дошкольных образовательных организациях</t>
  </si>
  <si>
    <t>1520043690</t>
  </si>
  <si>
    <t>152000S471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</si>
  <si>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</si>
  <si>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152000S472</t>
  </si>
  <si>
    <t>152000S473</t>
  </si>
  <si>
    <t>15200S2473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</si>
  <si>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</si>
  <si>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1520073370</t>
  </si>
  <si>
    <t>Иные межбюджетные трансферты на проведение мероприятий в области культуры и искусства</t>
  </si>
  <si>
    <t>1310074110</t>
  </si>
  <si>
    <t>18100L5190</t>
  </si>
  <si>
    <t>Поддержка отрасли культуры</t>
  </si>
  <si>
    <t>18300S471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</si>
  <si>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</si>
  <si>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18300S472</t>
  </si>
  <si>
    <t>18300S473</t>
  </si>
  <si>
    <t>Государственная поддержка малого и среднего предпринимательства в субъектах Российской Федерации</t>
  </si>
  <si>
    <t>060055270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</si>
  <si>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</si>
  <si>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19000728Р5</t>
  </si>
  <si>
    <t>05020043110</t>
  </si>
  <si>
    <t>Патриотическое воспитание и духовно-нравственное развитие молодежи в Республике Башкортостан</t>
  </si>
  <si>
    <t>13100L5190</t>
  </si>
  <si>
    <t>15100S2520</t>
  </si>
  <si>
    <t xml:space="preserve">Расходы бюджета </t>
  </si>
  <si>
    <t xml:space="preserve"> рублях</t>
  </si>
  <si>
    <t>1120003380</t>
  </si>
  <si>
    <t>2710002990</t>
  </si>
  <si>
    <t>20И0074050</t>
  </si>
  <si>
    <t>20900S2430</t>
  </si>
  <si>
    <t>Осуществление мероприятий по переходу на поквартирные системы отопления и установке блочных котельных</t>
  </si>
  <si>
    <t>2080003560</t>
  </si>
  <si>
    <t>0510074030</t>
  </si>
  <si>
    <t>за 2019 год по ведомственной структуре расходов бюджета</t>
  </si>
  <si>
    <t>Приложение 2
к решению Совета муниципального района
Белебеевский район Республики Башкортостан
от __  __________ 2020 года № ____
«Об утверждении отчета об исполнении  бюджета муниципального района Белебеевский район Республики Башкортостан за 2019 год»</t>
  </si>
  <si>
    <t>252002040</t>
  </si>
  <si>
    <t>261F155550</t>
  </si>
  <si>
    <t>3100003530</t>
  </si>
  <si>
    <t>Мероприятия в области жилищного хозяйства</t>
  </si>
  <si>
    <t>Укрепление гражданского единства и гармонизация межнациональных отношений</t>
  </si>
  <si>
    <t>1310000000</t>
  </si>
  <si>
    <t>15100S2010</t>
  </si>
  <si>
    <t>152E151690</t>
  </si>
  <si>
    <t>152E1720E1</t>
  </si>
  <si>
    <t>1520050970</t>
  </si>
  <si>
    <t>152E250970</t>
  </si>
  <si>
    <t>152E452100</t>
  </si>
  <si>
    <t>06I555270</t>
  </si>
  <si>
    <t>151P2725Р2</t>
  </si>
  <si>
    <t>190P5728Р5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</si>
</sst>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53" applyFont="1" applyBorder="1" applyAlignment="1" quotePrefix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="75" zoomScaleSheetLayoutView="75" zoomScalePageLayoutView="0" workbookViewId="0" topLeftCell="A260">
      <selection activeCell="E272" sqref="E272"/>
    </sheetView>
  </sheetViews>
  <sheetFormatPr defaultColWidth="9.140625" defaultRowHeight="12.75"/>
  <cols>
    <col min="1" max="1" width="56.140625" style="7" customWidth="1"/>
    <col min="2" max="2" width="7.8515625" style="50" customWidth="1"/>
    <col min="3" max="3" width="14.57421875" style="26" customWidth="1"/>
    <col min="4" max="4" width="5.7109375" style="26" customWidth="1"/>
    <col min="5" max="5" width="18.140625" style="73" customWidth="1"/>
    <col min="6" max="7" width="9.140625" style="5" customWidth="1"/>
    <col min="8" max="8" width="11.8515625" style="5" customWidth="1"/>
    <col min="9" max="16384" width="9.140625" style="5" customWidth="1"/>
  </cols>
  <sheetData>
    <row r="1" spans="1:5" ht="101.25" customHeight="1">
      <c r="A1" s="81" t="s">
        <v>354</v>
      </c>
      <c r="B1" s="82"/>
      <c r="C1" s="82"/>
      <c r="D1" s="82"/>
      <c r="E1" s="82"/>
    </row>
    <row r="2" spans="1:5" ht="15.75">
      <c r="A2" s="76"/>
      <c r="B2" s="77"/>
      <c r="C2" s="76"/>
      <c r="D2" s="76"/>
      <c r="E2" s="76"/>
    </row>
    <row r="3" spans="1:5" ht="15.75">
      <c r="A3" s="84" t="s">
        <v>344</v>
      </c>
      <c r="B3" s="84"/>
      <c r="C3" s="84"/>
      <c r="D3" s="84"/>
      <c r="E3" s="84"/>
    </row>
    <row r="4" spans="1:5" ht="15.75">
      <c r="A4" s="84" t="s">
        <v>82</v>
      </c>
      <c r="B4" s="84"/>
      <c r="C4" s="84"/>
      <c r="D4" s="84"/>
      <c r="E4" s="84"/>
    </row>
    <row r="5" spans="1:5" ht="15.75">
      <c r="A5" s="83" t="s">
        <v>353</v>
      </c>
      <c r="B5" s="83"/>
      <c r="C5" s="83"/>
      <c r="D5" s="83"/>
      <c r="E5" s="83"/>
    </row>
    <row r="6" spans="1:5" s="7" customFormat="1" ht="15.75" customHeight="1">
      <c r="A6" s="84" t="s">
        <v>82</v>
      </c>
      <c r="B6" s="84"/>
      <c r="C6" s="84"/>
      <c r="D6" s="84"/>
      <c r="E6" s="84"/>
    </row>
    <row r="7" spans="1:5" s="7" customFormat="1" ht="15.75" customHeight="1">
      <c r="A7" s="83"/>
      <c r="B7" s="83"/>
      <c r="C7" s="83"/>
      <c r="D7" s="83"/>
      <c r="E7" s="83"/>
    </row>
    <row r="8" spans="1:5" s="7" customFormat="1" ht="14.25" customHeight="1">
      <c r="A8" s="76"/>
      <c r="B8" s="77"/>
      <c r="C8" s="76"/>
      <c r="D8" s="85"/>
      <c r="E8" s="85"/>
    </row>
    <row r="9" spans="1:5" s="7" customFormat="1" ht="15.75">
      <c r="A9" s="8"/>
      <c r="B9" s="6"/>
      <c r="C9" s="6"/>
      <c r="D9" s="6"/>
      <c r="E9" s="55"/>
    </row>
    <row r="10" spans="1:5" s="7" customFormat="1" ht="15" customHeight="1">
      <c r="A10" s="80" t="s">
        <v>345</v>
      </c>
      <c r="B10" s="80"/>
      <c r="C10" s="80"/>
      <c r="D10" s="80"/>
      <c r="E10" s="80"/>
    </row>
    <row r="11" spans="1:5" s="7" customFormat="1" ht="15.75">
      <c r="A11" s="27" t="s">
        <v>44</v>
      </c>
      <c r="B11" s="78" t="s">
        <v>273</v>
      </c>
      <c r="C11" s="27" t="s">
        <v>48</v>
      </c>
      <c r="D11" s="27" t="s">
        <v>49</v>
      </c>
      <c r="E11" s="56" t="s">
        <v>45</v>
      </c>
    </row>
    <row r="12" spans="1:5" s="7" customFormat="1" ht="15.75">
      <c r="A12" s="29"/>
      <c r="B12" s="79"/>
      <c r="C12" s="28"/>
      <c r="D12" s="28"/>
      <c r="E12" s="57"/>
    </row>
    <row r="13" spans="1:5" s="7" customFormat="1" ht="15.75">
      <c r="A13" s="74">
        <v>1</v>
      </c>
      <c r="B13" s="74">
        <v>2</v>
      </c>
      <c r="C13" s="74">
        <v>3</v>
      </c>
      <c r="D13" s="74">
        <v>4</v>
      </c>
      <c r="E13" s="75">
        <v>5</v>
      </c>
    </row>
    <row r="14" spans="1:5" s="7" customFormat="1" ht="15.75">
      <c r="A14" s="10" t="s">
        <v>46</v>
      </c>
      <c r="B14" s="11"/>
      <c r="C14" s="11"/>
      <c r="D14" s="11"/>
      <c r="E14" s="59">
        <f>E15+E168+E180+E274+E368</f>
        <v>2129150747.9299998</v>
      </c>
    </row>
    <row r="15" spans="1:5" s="7" customFormat="1" ht="34.5" customHeight="1">
      <c r="A15" s="38" t="s">
        <v>266</v>
      </c>
      <c r="B15" s="11">
        <v>706</v>
      </c>
      <c r="C15" s="11"/>
      <c r="D15" s="11"/>
      <c r="E15" s="59">
        <f>E16+E19+E38+E44+E49+E57+E60+E72+E77+E81+E85+E92+E119+E128+E133+E136+E139+E147+E152+E157+E155</f>
        <v>524532905.3000001</v>
      </c>
    </row>
    <row r="16" spans="1:5" s="14" customFormat="1" ht="47.25">
      <c r="A16" s="10" t="s">
        <v>308</v>
      </c>
      <c r="B16" s="11">
        <v>706</v>
      </c>
      <c r="C16" s="17" t="s">
        <v>25</v>
      </c>
      <c r="D16" s="17"/>
      <c r="E16" s="60">
        <f>E17</f>
        <v>1613510.87</v>
      </c>
    </row>
    <row r="17" spans="1:5" s="14" customFormat="1" ht="31.5">
      <c r="A17" s="4" t="s">
        <v>130</v>
      </c>
      <c r="B17" s="33">
        <v>706</v>
      </c>
      <c r="C17" s="3" t="s">
        <v>264</v>
      </c>
      <c r="D17" s="3"/>
      <c r="E17" s="61">
        <f>E18</f>
        <v>1613510.87</v>
      </c>
    </row>
    <row r="18" spans="1:5" s="14" customFormat="1" ht="15.75">
      <c r="A18" s="16" t="s">
        <v>69</v>
      </c>
      <c r="B18" s="9">
        <v>706</v>
      </c>
      <c r="C18" s="3" t="s">
        <v>264</v>
      </c>
      <c r="D18" s="3" t="s">
        <v>53</v>
      </c>
      <c r="E18" s="61">
        <v>1613510.87</v>
      </c>
    </row>
    <row r="19" spans="1:5" ht="63">
      <c r="A19" s="12" t="s">
        <v>62</v>
      </c>
      <c r="B19" s="32">
        <v>706</v>
      </c>
      <c r="C19" s="13" t="s">
        <v>4</v>
      </c>
      <c r="D19" s="13"/>
      <c r="E19" s="62">
        <f>E20</f>
        <v>87576881.32000001</v>
      </c>
    </row>
    <row r="20" spans="1:5" ht="47.25">
      <c r="A20" s="4" t="s">
        <v>148</v>
      </c>
      <c r="B20" s="9">
        <v>706</v>
      </c>
      <c r="C20" s="15" t="s">
        <v>151</v>
      </c>
      <c r="D20" s="15"/>
      <c r="E20" s="63">
        <f>E21+E26+E28+E31+E34</f>
        <v>87576881.32000001</v>
      </c>
    </row>
    <row r="21" spans="1:5" ht="31.5">
      <c r="A21" s="16" t="s">
        <v>54</v>
      </c>
      <c r="B21" s="33">
        <v>706</v>
      </c>
      <c r="C21" s="15" t="s">
        <v>149</v>
      </c>
      <c r="D21" s="15"/>
      <c r="E21" s="63">
        <f>E22+E23+E24+E25</f>
        <v>74854328.33000001</v>
      </c>
    </row>
    <row r="22" spans="1:5" ht="78.75">
      <c r="A22" s="16" t="s">
        <v>55</v>
      </c>
      <c r="B22" s="9">
        <v>706</v>
      </c>
      <c r="C22" s="3" t="s">
        <v>149</v>
      </c>
      <c r="D22" s="3" t="s">
        <v>50</v>
      </c>
      <c r="E22" s="61">
        <v>65104753.31</v>
      </c>
    </row>
    <row r="23" spans="1:5" ht="29.25" customHeight="1">
      <c r="A23" s="16" t="s">
        <v>56</v>
      </c>
      <c r="B23" s="33">
        <v>706</v>
      </c>
      <c r="C23" s="3" t="s">
        <v>149</v>
      </c>
      <c r="D23" s="3" t="s">
        <v>51</v>
      </c>
      <c r="E23" s="61">
        <v>9237526.98</v>
      </c>
    </row>
    <row r="24" spans="1:5" ht="15.75" hidden="1">
      <c r="A24" s="16"/>
      <c r="B24" s="9"/>
      <c r="C24" s="3"/>
      <c r="D24" s="3"/>
      <c r="E24" s="61"/>
    </row>
    <row r="25" spans="1:5" ht="15.75">
      <c r="A25" s="16" t="s">
        <v>57</v>
      </c>
      <c r="B25" s="33">
        <v>706</v>
      </c>
      <c r="C25" s="3" t="s">
        <v>149</v>
      </c>
      <c r="D25" s="3" t="s">
        <v>52</v>
      </c>
      <c r="E25" s="61">
        <v>512048.04</v>
      </c>
    </row>
    <row r="26" spans="1:5" ht="47.25">
      <c r="A26" s="16" t="s">
        <v>63</v>
      </c>
      <c r="B26" s="9">
        <v>706</v>
      </c>
      <c r="C26" s="3" t="s">
        <v>154</v>
      </c>
      <c r="D26" s="3"/>
      <c r="E26" s="61">
        <f>E27</f>
        <v>2990303.58</v>
      </c>
    </row>
    <row r="27" spans="1:5" ht="78.75">
      <c r="A27" s="16" t="s">
        <v>55</v>
      </c>
      <c r="B27" s="33">
        <v>706</v>
      </c>
      <c r="C27" s="3" t="s">
        <v>154</v>
      </c>
      <c r="D27" s="3" t="s">
        <v>50</v>
      </c>
      <c r="E27" s="61">
        <v>2990303.58</v>
      </c>
    </row>
    <row r="28" spans="1:5" ht="47.25">
      <c r="A28" s="4" t="s">
        <v>159</v>
      </c>
      <c r="B28" s="9">
        <v>706</v>
      </c>
      <c r="C28" s="15" t="s">
        <v>155</v>
      </c>
      <c r="D28" s="3"/>
      <c r="E28" s="61">
        <f>E29+E30</f>
        <v>5380900</v>
      </c>
    </row>
    <row r="29" spans="1:5" ht="78.75">
      <c r="A29" s="16" t="s">
        <v>55</v>
      </c>
      <c r="B29" s="33">
        <v>706</v>
      </c>
      <c r="C29" s="15" t="s">
        <v>155</v>
      </c>
      <c r="D29" s="3" t="s">
        <v>50</v>
      </c>
      <c r="E29" s="61">
        <v>5186960.89</v>
      </c>
    </row>
    <row r="30" spans="1:5" ht="31.5">
      <c r="A30" s="16" t="s">
        <v>56</v>
      </c>
      <c r="B30" s="9">
        <v>706</v>
      </c>
      <c r="C30" s="15" t="s">
        <v>155</v>
      </c>
      <c r="D30" s="3" t="s">
        <v>51</v>
      </c>
      <c r="E30" s="61">
        <v>193939.11</v>
      </c>
    </row>
    <row r="31" spans="1:5" ht="31.5">
      <c r="A31" s="16" t="s">
        <v>65</v>
      </c>
      <c r="B31" s="33">
        <v>706</v>
      </c>
      <c r="C31" s="3" t="s">
        <v>156</v>
      </c>
      <c r="D31" s="3"/>
      <c r="E31" s="61">
        <f>E32+E33</f>
        <v>2903800</v>
      </c>
    </row>
    <row r="32" spans="1:5" ht="78.75">
      <c r="A32" s="16" t="s">
        <v>55</v>
      </c>
      <c r="B32" s="9">
        <v>706</v>
      </c>
      <c r="C32" s="3" t="s">
        <v>156</v>
      </c>
      <c r="D32" s="3" t="s">
        <v>50</v>
      </c>
      <c r="E32" s="61">
        <v>2797880.14</v>
      </c>
    </row>
    <row r="33" spans="1:5" ht="31.5">
      <c r="A33" s="16" t="s">
        <v>56</v>
      </c>
      <c r="B33" s="33">
        <v>706</v>
      </c>
      <c r="C33" s="3" t="s">
        <v>156</v>
      </c>
      <c r="D33" s="3" t="s">
        <v>51</v>
      </c>
      <c r="E33" s="61">
        <v>105919.86</v>
      </c>
    </row>
    <row r="34" spans="1:5" ht="31.5">
      <c r="A34" s="16" t="s">
        <v>67</v>
      </c>
      <c r="B34" s="9">
        <v>706</v>
      </c>
      <c r="C34" s="3" t="s">
        <v>157</v>
      </c>
      <c r="D34" s="3"/>
      <c r="E34" s="61">
        <f>E35+E36</f>
        <v>1447549.41</v>
      </c>
    </row>
    <row r="35" spans="1:5" ht="78.75">
      <c r="A35" s="16" t="s">
        <v>55</v>
      </c>
      <c r="B35" s="33">
        <v>706</v>
      </c>
      <c r="C35" s="3" t="s">
        <v>157</v>
      </c>
      <c r="D35" s="18">
        <v>100</v>
      </c>
      <c r="E35" s="61">
        <v>1095763.22</v>
      </c>
    </row>
    <row r="36" spans="1:5" ht="31.5">
      <c r="A36" s="16" t="s">
        <v>56</v>
      </c>
      <c r="B36" s="9">
        <v>706</v>
      </c>
      <c r="C36" s="3" t="s">
        <v>157</v>
      </c>
      <c r="D36" s="18">
        <v>200</v>
      </c>
      <c r="E36" s="61">
        <v>351786.19</v>
      </c>
    </row>
    <row r="37" spans="1:5" ht="15.75">
      <c r="A37" s="16" t="s">
        <v>57</v>
      </c>
      <c r="B37" s="33">
        <v>706</v>
      </c>
      <c r="C37" s="3" t="s">
        <v>269</v>
      </c>
      <c r="D37" s="3" t="s">
        <v>52</v>
      </c>
      <c r="E37" s="61">
        <v>0</v>
      </c>
    </row>
    <row r="38" spans="1:5" ht="63">
      <c r="A38" s="10" t="s">
        <v>84</v>
      </c>
      <c r="B38" s="32">
        <v>706</v>
      </c>
      <c r="C38" s="17" t="s">
        <v>12</v>
      </c>
      <c r="D38" s="17"/>
      <c r="E38" s="60">
        <f>E39+E42</f>
        <v>28292814.24</v>
      </c>
    </row>
    <row r="39" spans="1:5" ht="47.25">
      <c r="A39" s="53" t="s">
        <v>168</v>
      </c>
      <c r="B39" s="50">
        <v>706</v>
      </c>
      <c r="C39" s="54" t="s">
        <v>176</v>
      </c>
      <c r="D39" s="54"/>
      <c r="E39" s="64">
        <f>E40+E41</f>
        <v>8553285.5</v>
      </c>
    </row>
    <row r="40" spans="1:5" ht="15.75">
      <c r="A40" s="16" t="s">
        <v>57</v>
      </c>
      <c r="B40" s="18">
        <v>706</v>
      </c>
      <c r="C40" s="3" t="s">
        <v>176</v>
      </c>
      <c r="D40" s="3" t="s">
        <v>52</v>
      </c>
      <c r="E40" s="61">
        <v>1589259</v>
      </c>
    </row>
    <row r="41" spans="1:5" ht="15.75">
      <c r="A41" s="16" t="s">
        <v>68</v>
      </c>
      <c r="B41" s="18">
        <v>706</v>
      </c>
      <c r="C41" s="3" t="s">
        <v>176</v>
      </c>
      <c r="D41" s="3" t="s">
        <v>58</v>
      </c>
      <c r="E41" s="61">
        <v>6964026.5</v>
      </c>
    </row>
    <row r="42" spans="1:5" ht="47.25">
      <c r="A42" s="48" t="s">
        <v>336</v>
      </c>
      <c r="B42" s="26">
        <v>706</v>
      </c>
      <c r="C42" s="49" t="s">
        <v>337</v>
      </c>
      <c r="D42" s="49"/>
      <c r="E42" s="65">
        <f>E43</f>
        <v>19739528.74</v>
      </c>
    </row>
    <row r="43" spans="1:5" ht="15.75">
      <c r="A43" s="16" t="s">
        <v>68</v>
      </c>
      <c r="B43" s="26">
        <v>706</v>
      </c>
      <c r="C43" s="3" t="s">
        <v>367</v>
      </c>
      <c r="D43" s="3" t="s">
        <v>58</v>
      </c>
      <c r="E43" s="66">
        <v>19739528.74</v>
      </c>
    </row>
    <row r="44" spans="1:5" ht="63">
      <c r="A44" s="10" t="s">
        <v>87</v>
      </c>
      <c r="B44" s="39">
        <v>706</v>
      </c>
      <c r="C44" s="13" t="s">
        <v>27</v>
      </c>
      <c r="D44" s="32"/>
      <c r="E44" s="62">
        <f>E45+E47</f>
        <v>436554.68</v>
      </c>
    </row>
    <row r="45" spans="1:5" ht="31.5">
      <c r="A45" s="4" t="s">
        <v>95</v>
      </c>
      <c r="B45" s="33">
        <v>706</v>
      </c>
      <c r="C45" s="15" t="s">
        <v>244</v>
      </c>
      <c r="D45" s="15"/>
      <c r="E45" s="63">
        <f>E46</f>
        <v>230667.68</v>
      </c>
    </row>
    <row r="46" spans="1:5" ht="31.5">
      <c r="A46" s="16" t="s">
        <v>56</v>
      </c>
      <c r="B46" s="9">
        <v>706</v>
      </c>
      <c r="C46" s="15" t="s">
        <v>244</v>
      </c>
      <c r="D46" s="15" t="s">
        <v>51</v>
      </c>
      <c r="E46" s="63">
        <v>230667.68</v>
      </c>
    </row>
    <row r="47" spans="1:5" ht="31.5">
      <c r="A47" s="16" t="s">
        <v>263</v>
      </c>
      <c r="B47" s="33">
        <v>706</v>
      </c>
      <c r="C47" s="3" t="s">
        <v>245</v>
      </c>
      <c r="D47" s="3"/>
      <c r="E47" s="61">
        <f>E48</f>
        <v>205887</v>
      </c>
    </row>
    <row r="48" spans="1:5" ht="31.5">
      <c r="A48" s="16" t="s">
        <v>56</v>
      </c>
      <c r="B48" s="9">
        <v>706</v>
      </c>
      <c r="C48" s="3" t="s">
        <v>245</v>
      </c>
      <c r="D48" s="3" t="s">
        <v>51</v>
      </c>
      <c r="E48" s="61">
        <v>205887</v>
      </c>
    </row>
    <row r="49" spans="1:5" ht="47.25">
      <c r="A49" s="10" t="s">
        <v>307</v>
      </c>
      <c r="B49" s="32">
        <v>706</v>
      </c>
      <c r="C49" s="17" t="s">
        <v>19</v>
      </c>
      <c r="D49" s="3"/>
      <c r="E49" s="62">
        <f>E50+E55</f>
        <v>3399863.17</v>
      </c>
    </row>
    <row r="50" spans="1:5" ht="47.25">
      <c r="A50" s="4" t="s">
        <v>162</v>
      </c>
      <c r="B50" s="9">
        <v>706</v>
      </c>
      <c r="C50" s="3" t="s">
        <v>163</v>
      </c>
      <c r="D50" s="3"/>
      <c r="E50" s="61">
        <f>E52+E53</f>
        <v>1198614.89</v>
      </c>
    </row>
    <row r="51" spans="1:5" ht="47.25">
      <c r="A51" s="4" t="s">
        <v>160</v>
      </c>
      <c r="B51" s="33">
        <v>706</v>
      </c>
      <c r="C51" s="3" t="s">
        <v>161</v>
      </c>
      <c r="D51" s="3"/>
      <c r="E51" s="61">
        <f>E52</f>
        <v>719999.98</v>
      </c>
    </row>
    <row r="52" spans="1:5" ht="31.5">
      <c r="A52" s="16" t="s">
        <v>56</v>
      </c>
      <c r="B52" s="9">
        <v>706</v>
      </c>
      <c r="C52" s="3" t="s">
        <v>161</v>
      </c>
      <c r="D52" s="3" t="s">
        <v>51</v>
      </c>
      <c r="E52" s="61">
        <v>719999.98</v>
      </c>
    </row>
    <row r="53" spans="1:5" ht="63">
      <c r="A53" s="4" t="s">
        <v>165</v>
      </c>
      <c r="B53" s="33">
        <v>706</v>
      </c>
      <c r="C53" s="3" t="s">
        <v>164</v>
      </c>
      <c r="D53" s="3"/>
      <c r="E53" s="61">
        <f>E54</f>
        <v>478614.91</v>
      </c>
    </row>
    <row r="54" spans="1:5" ht="31.5">
      <c r="A54" s="16" t="s">
        <v>56</v>
      </c>
      <c r="B54" s="9">
        <v>706</v>
      </c>
      <c r="C54" s="3" t="s">
        <v>164</v>
      </c>
      <c r="D54" s="3" t="s">
        <v>51</v>
      </c>
      <c r="E54" s="61">
        <v>478614.91</v>
      </c>
    </row>
    <row r="55" spans="1:5" ht="31.5">
      <c r="A55" s="16" t="s">
        <v>293</v>
      </c>
      <c r="B55" s="9">
        <v>706</v>
      </c>
      <c r="C55" s="3" t="s">
        <v>274</v>
      </c>
      <c r="D55" s="3"/>
      <c r="E55" s="61">
        <f>E56</f>
        <v>2201248.28</v>
      </c>
    </row>
    <row r="56" spans="1:5" ht="31.5">
      <c r="A56" s="16" t="s">
        <v>70</v>
      </c>
      <c r="B56" s="9">
        <v>706</v>
      </c>
      <c r="C56" s="3" t="s">
        <v>274</v>
      </c>
      <c r="D56" s="3" t="s">
        <v>59</v>
      </c>
      <c r="E56" s="61">
        <v>2201248.28</v>
      </c>
    </row>
    <row r="57" spans="1:5" ht="78.75">
      <c r="A57" s="12" t="s">
        <v>37</v>
      </c>
      <c r="B57" s="32">
        <v>706</v>
      </c>
      <c r="C57" s="13" t="s">
        <v>17</v>
      </c>
      <c r="D57" s="13"/>
      <c r="E57" s="62">
        <f>E58</f>
        <v>4626494</v>
      </c>
    </row>
    <row r="58" spans="1:5" ht="47.25">
      <c r="A58" s="4" t="s">
        <v>253</v>
      </c>
      <c r="B58" s="9">
        <v>706</v>
      </c>
      <c r="C58" s="3" t="s">
        <v>248</v>
      </c>
      <c r="D58" s="15"/>
      <c r="E58" s="63">
        <f>E59</f>
        <v>4626494</v>
      </c>
    </row>
    <row r="59" spans="1:5" ht="15.75">
      <c r="A59" s="16" t="s">
        <v>69</v>
      </c>
      <c r="B59" s="33">
        <v>706</v>
      </c>
      <c r="C59" s="3" t="s">
        <v>248</v>
      </c>
      <c r="D59" s="15" t="s">
        <v>53</v>
      </c>
      <c r="E59" s="63">
        <v>4626494</v>
      </c>
    </row>
    <row r="60" spans="1:5" ht="63">
      <c r="A60" s="12" t="s">
        <v>88</v>
      </c>
      <c r="B60" s="39">
        <v>706</v>
      </c>
      <c r="C60" s="13" t="s">
        <v>13</v>
      </c>
      <c r="D60" s="13"/>
      <c r="E60" s="62">
        <f>E61+E64</f>
        <v>4297320.3100000005</v>
      </c>
    </row>
    <row r="61" spans="1:5" ht="63">
      <c r="A61" s="4" t="s">
        <v>169</v>
      </c>
      <c r="B61" s="33">
        <v>706</v>
      </c>
      <c r="C61" s="15" t="s">
        <v>170</v>
      </c>
      <c r="D61" s="15"/>
      <c r="E61" s="63">
        <f>E62</f>
        <v>1203333.33</v>
      </c>
    </row>
    <row r="62" spans="1:5" ht="31.5">
      <c r="A62" s="4" t="s">
        <v>111</v>
      </c>
      <c r="B62" s="9">
        <v>706</v>
      </c>
      <c r="C62" s="15" t="s">
        <v>171</v>
      </c>
      <c r="D62" s="15"/>
      <c r="E62" s="63">
        <f>E63</f>
        <v>1203333.33</v>
      </c>
    </row>
    <row r="63" spans="1:5" ht="31.5">
      <c r="A63" s="16" t="s">
        <v>56</v>
      </c>
      <c r="B63" s="33">
        <v>706</v>
      </c>
      <c r="C63" s="15" t="s">
        <v>171</v>
      </c>
      <c r="D63" s="15" t="s">
        <v>51</v>
      </c>
      <c r="E63" s="63">
        <v>1203333.33</v>
      </c>
    </row>
    <row r="64" spans="1:5" ht="31.5">
      <c r="A64" s="16" t="s">
        <v>172</v>
      </c>
      <c r="B64" s="9">
        <v>706</v>
      </c>
      <c r="C64" s="15" t="s">
        <v>173</v>
      </c>
      <c r="D64" s="15"/>
      <c r="E64" s="63">
        <f>E67+E69+E66+E71</f>
        <v>3093986.98</v>
      </c>
    </row>
    <row r="65" spans="1:5" ht="47.25">
      <c r="A65" s="16" t="s">
        <v>305</v>
      </c>
      <c r="B65" s="9">
        <v>706</v>
      </c>
      <c r="C65" s="15" t="s">
        <v>304</v>
      </c>
      <c r="D65" s="15"/>
      <c r="E65" s="63">
        <f>E66</f>
        <v>1800000</v>
      </c>
    </row>
    <row r="66" spans="1:5" ht="31.5">
      <c r="A66" s="16" t="s">
        <v>100</v>
      </c>
      <c r="B66" s="9">
        <v>706</v>
      </c>
      <c r="C66" s="15" t="s">
        <v>304</v>
      </c>
      <c r="D66" s="15" t="s">
        <v>60</v>
      </c>
      <c r="E66" s="63">
        <v>1800000</v>
      </c>
    </row>
    <row r="67" spans="1:5" ht="63">
      <c r="A67" s="16" t="s">
        <v>174</v>
      </c>
      <c r="B67" s="33">
        <v>706</v>
      </c>
      <c r="C67" s="3" t="s">
        <v>177</v>
      </c>
      <c r="D67" s="3"/>
      <c r="E67" s="61">
        <f>E68</f>
        <v>67680</v>
      </c>
    </row>
    <row r="68" spans="1:5" ht="31.5">
      <c r="A68" s="16" t="s">
        <v>56</v>
      </c>
      <c r="B68" s="9">
        <v>706</v>
      </c>
      <c r="C68" s="3" t="s">
        <v>177</v>
      </c>
      <c r="D68" s="3" t="s">
        <v>51</v>
      </c>
      <c r="E68" s="61">
        <v>67680</v>
      </c>
    </row>
    <row r="69" spans="1:5" ht="15.75">
      <c r="A69" s="16" t="s">
        <v>175</v>
      </c>
      <c r="B69" s="33">
        <v>706</v>
      </c>
      <c r="C69" s="3" t="s">
        <v>178</v>
      </c>
      <c r="D69" s="3"/>
      <c r="E69" s="61">
        <f>E70</f>
        <v>1193610.46</v>
      </c>
    </row>
    <row r="70" spans="1:5" ht="31.5">
      <c r="A70" s="16" t="s">
        <v>56</v>
      </c>
      <c r="B70" s="9">
        <v>706</v>
      </c>
      <c r="C70" s="3" t="s">
        <v>178</v>
      </c>
      <c r="D70" s="3" t="s">
        <v>51</v>
      </c>
      <c r="E70" s="61">
        <v>1193610.46</v>
      </c>
    </row>
    <row r="71" spans="1:5" ht="31.5">
      <c r="A71" s="16" t="s">
        <v>56</v>
      </c>
      <c r="B71" s="33">
        <v>706</v>
      </c>
      <c r="C71" s="15" t="s">
        <v>346</v>
      </c>
      <c r="D71" s="15" t="s">
        <v>51</v>
      </c>
      <c r="E71" s="61">
        <v>32696.52</v>
      </c>
    </row>
    <row r="72" spans="1:5" ht="63">
      <c r="A72" s="10" t="s">
        <v>39</v>
      </c>
      <c r="B72" s="32">
        <v>706</v>
      </c>
      <c r="C72" s="17" t="s">
        <v>7</v>
      </c>
      <c r="D72" s="3"/>
      <c r="E72" s="62">
        <f>E73+E75</f>
        <v>121930.83</v>
      </c>
    </row>
    <row r="73" spans="1:5" ht="47.25">
      <c r="A73" s="4" t="s">
        <v>152</v>
      </c>
      <c r="B73" s="9">
        <v>706</v>
      </c>
      <c r="C73" s="15" t="s">
        <v>8</v>
      </c>
      <c r="D73" s="15"/>
      <c r="E73" s="63">
        <f>E74</f>
        <v>56060.39</v>
      </c>
    </row>
    <row r="74" spans="1:5" ht="31.5">
      <c r="A74" s="16" t="s">
        <v>56</v>
      </c>
      <c r="B74" s="33">
        <v>706</v>
      </c>
      <c r="C74" s="3" t="s">
        <v>8</v>
      </c>
      <c r="D74" s="3" t="s">
        <v>51</v>
      </c>
      <c r="E74" s="61">
        <v>56060.39</v>
      </c>
    </row>
    <row r="75" spans="1:5" ht="15.75">
      <c r="A75" s="16" t="s">
        <v>303</v>
      </c>
      <c r="B75" s="33">
        <v>706</v>
      </c>
      <c r="C75" s="3" t="s">
        <v>275</v>
      </c>
      <c r="D75" s="3"/>
      <c r="E75" s="61">
        <f>E76</f>
        <v>65870.44</v>
      </c>
    </row>
    <row r="76" spans="1:5" ht="31.5">
      <c r="A76" s="16" t="s">
        <v>56</v>
      </c>
      <c r="B76" s="33">
        <v>706</v>
      </c>
      <c r="C76" s="3" t="s">
        <v>275</v>
      </c>
      <c r="D76" s="3" t="s">
        <v>51</v>
      </c>
      <c r="E76" s="61">
        <v>65870.44</v>
      </c>
    </row>
    <row r="77" spans="1:5" ht="78.75">
      <c r="A77" s="10" t="s">
        <v>83</v>
      </c>
      <c r="B77" s="39">
        <v>706</v>
      </c>
      <c r="C77" s="37" t="s">
        <v>115</v>
      </c>
      <c r="D77" s="37"/>
      <c r="E77" s="67">
        <f>E78</f>
        <v>3201188.89</v>
      </c>
    </row>
    <row r="78" spans="1:5" ht="15.75">
      <c r="A78" s="16" t="s">
        <v>72</v>
      </c>
      <c r="B78" s="33">
        <v>706</v>
      </c>
      <c r="C78" s="30" t="s">
        <v>10</v>
      </c>
      <c r="D78" s="19"/>
      <c r="E78" s="58">
        <f>E79+E80</f>
        <v>3201188.89</v>
      </c>
    </row>
    <row r="79" spans="1:5" ht="78.75">
      <c r="A79" s="16" t="s">
        <v>55</v>
      </c>
      <c r="B79" s="9">
        <v>706</v>
      </c>
      <c r="C79" s="30" t="s">
        <v>10</v>
      </c>
      <c r="D79" s="19" t="s">
        <v>50</v>
      </c>
      <c r="E79" s="58">
        <v>3054292.96</v>
      </c>
    </row>
    <row r="80" spans="1:5" ht="31.5">
      <c r="A80" s="16" t="s">
        <v>56</v>
      </c>
      <c r="B80" s="33">
        <v>706</v>
      </c>
      <c r="C80" s="30" t="s">
        <v>10</v>
      </c>
      <c r="D80" s="19" t="s">
        <v>51</v>
      </c>
      <c r="E80" s="58">
        <v>146895.93</v>
      </c>
    </row>
    <row r="81" spans="1:5" ht="78.75">
      <c r="A81" s="20" t="s">
        <v>30</v>
      </c>
      <c r="B81" s="39">
        <v>706</v>
      </c>
      <c r="C81" s="17" t="s">
        <v>16</v>
      </c>
      <c r="D81" s="17"/>
      <c r="E81" s="60">
        <f>E83</f>
        <v>200000</v>
      </c>
    </row>
    <row r="82" spans="1:5" ht="63">
      <c r="A82" s="4" t="s">
        <v>106</v>
      </c>
      <c r="B82" s="33">
        <v>706</v>
      </c>
      <c r="C82" s="3" t="s">
        <v>42</v>
      </c>
      <c r="D82" s="3"/>
      <c r="E82" s="61">
        <f>E83</f>
        <v>200000</v>
      </c>
    </row>
    <row r="83" spans="1:5" ht="110.25">
      <c r="A83" s="21" t="s">
        <v>135</v>
      </c>
      <c r="B83" s="9">
        <v>706</v>
      </c>
      <c r="C83" s="3" t="s">
        <v>239</v>
      </c>
      <c r="D83" s="3"/>
      <c r="E83" s="61">
        <f>E84</f>
        <v>200000</v>
      </c>
    </row>
    <row r="84" spans="1:5" ht="15.75">
      <c r="A84" s="16" t="s">
        <v>69</v>
      </c>
      <c r="B84" s="33">
        <v>706</v>
      </c>
      <c r="C84" s="3" t="s">
        <v>239</v>
      </c>
      <c r="D84" s="3" t="s">
        <v>53</v>
      </c>
      <c r="E84" s="61">
        <v>200000</v>
      </c>
    </row>
    <row r="85" spans="1:5" ht="47.25">
      <c r="A85" s="12" t="s">
        <v>2</v>
      </c>
      <c r="B85" s="39">
        <v>706</v>
      </c>
      <c r="C85" s="13" t="s">
        <v>18</v>
      </c>
      <c r="D85" s="13"/>
      <c r="E85" s="62">
        <f>E86+E88+E90</f>
        <v>13011527.190000001</v>
      </c>
    </row>
    <row r="86" spans="1:5" ht="31.5">
      <c r="A86" s="4" t="s">
        <v>250</v>
      </c>
      <c r="B86" s="33">
        <v>706</v>
      </c>
      <c r="C86" s="15" t="s">
        <v>254</v>
      </c>
      <c r="D86" s="15"/>
      <c r="E86" s="63">
        <f>E87</f>
        <v>6031368</v>
      </c>
    </row>
    <row r="87" spans="1:5" ht="15.75">
      <c r="A87" s="16" t="s">
        <v>69</v>
      </c>
      <c r="B87" s="9">
        <v>706</v>
      </c>
      <c r="C87" s="15" t="s">
        <v>254</v>
      </c>
      <c r="D87" s="15" t="s">
        <v>53</v>
      </c>
      <c r="E87" s="63">
        <v>6031368</v>
      </c>
    </row>
    <row r="88" spans="1:5" ht="31.5">
      <c r="A88" s="16" t="s">
        <v>252</v>
      </c>
      <c r="B88" s="33">
        <v>706</v>
      </c>
      <c r="C88" s="15" t="s">
        <v>249</v>
      </c>
      <c r="D88" s="15"/>
      <c r="E88" s="63">
        <f>E89</f>
        <v>3130707.99</v>
      </c>
    </row>
    <row r="89" spans="1:5" ht="15.75">
      <c r="A89" s="16" t="s">
        <v>69</v>
      </c>
      <c r="B89" s="9">
        <v>706</v>
      </c>
      <c r="C89" s="15" t="s">
        <v>249</v>
      </c>
      <c r="D89" s="15" t="s">
        <v>53</v>
      </c>
      <c r="E89" s="63">
        <v>3130707.99</v>
      </c>
    </row>
    <row r="90" spans="1:5" ht="31.5">
      <c r="A90" s="16" t="s">
        <v>251</v>
      </c>
      <c r="B90" s="9">
        <v>706</v>
      </c>
      <c r="C90" s="15" t="s">
        <v>231</v>
      </c>
      <c r="D90" s="15"/>
      <c r="E90" s="63">
        <f>E91</f>
        <v>3849451.2</v>
      </c>
    </row>
    <row r="91" spans="1:5" ht="15.75">
      <c r="A91" s="16" t="s">
        <v>69</v>
      </c>
      <c r="B91" s="9">
        <v>706</v>
      </c>
      <c r="C91" s="15" t="s">
        <v>231</v>
      </c>
      <c r="D91" s="15" t="s">
        <v>53</v>
      </c>
      <c r="E91" s="63">
        <v>3849451.2</v>
      </c>
    </row>
    <row r="92" spans="1:5" ht="63">
      <c r="A92" s="12" t="s">
        <v>89</v>
      </c>
      <c r="B92" s="32">
        <v>706</v>
      </c>
      <c r="C92" s="13" t="s">
        <v>20</v>
      </c>
      <c r="D92" s="13"/>
      <c r="E92" s="62">
        <f>E93+E95+E97+E100+E103+E107+E112+E115+E117+E105</f>
        <v>110350093.33999999</v>
      </c>
    </row>
    <row r="93" spans="1:5" ht="31.5">
      <c r="A93" s="12" t="s">
        <v>295</v>
      </c>
      <c r="B93" s="33">
        <v>706</v>
      </c>
      <c r="C93" s="15" t="s">
        <v>277</v>
      </c>
      <c r="D93" s="13"/>
      <c r="E93" s="62">
        <f>+E94</f>
        <v>3300000</v>
      </c>
    </row>
    <row r="94" spans="1:5" ht="34.5" customHeight="1">
      <c r="A94" s="4" t="s">
        <v>68</v>
      </c>
      <c r="B94" s="33">
        <v>706</v>
      </c>
      <c r="C94" s="15" t="s">
        <v>277</v>
      </c>
      <c r="D94" s="15" t="s">
        <v>58</v>
      </c>
      <c r="E94" s="63">
        <v>3300000</v>
      </c>
    </row>
    <row r="95" spans="1:5" ht="110.25">
      <c r="A95" s="16" t="s">
        <v>296</v>
      </c>
      <c r="B95" s="33">
        <v>706</v>
      </c>
      <c r="C95" s="15" t="s">
        <v>276</v>
      </c>
      <c r="D95" s="3"/>
      <c r="E95" s="61">
        <f>E96</f>
        <v>53845200</v>
      </c>
    </row>
    <row r="96" spans="1:5" ht="15.75">
      <c r="A96" s="16" t="s">
        <v>57</v>
      </c>
      <c r="B96" s="33">
        <v>706</v>
      </c>
      <c r="C96" s="15" t="s">
        <v>276</v>
      </c>
      <c r="D96" s="3" t="s">
        <v>52</v>
      </c>
      <c r="E96" s="61">
        <v>53845200</v>
      </c>
    </row>
    <row r="97" spans="1:5" ht="63">
      <c r="A97" s="36" t="s">
        <v>187</v>
      </c>
      <c r="B97" s="9">
        <v>706</v>
      </c>
      <c r="C97" s="15" t="s">
        <v>189</v>
      </c>
      <c r="D97" s="3"/>
      <c r="E97" s="61">
        <f>E98</f>
        <v>5814528.93</v>
      </c>
    </row>
    <row r="98" spans="1:5" ht="78.75">
      <c r="A98" s="16" t="s">
        <v>188</v>
      </c>
      <c r="B98" s="33">
        <v>706</v>
      </c>
      <c r="C98" s="15" t="s">
        <v>190</v>
      </c>
      <c r="D98" s="3"/>
      <c r="E98" s="61">
        <f>E99</f>
        <v>5814528.93</v>
      </c>
    </row>
    <row r="99" spans="1:5" ht="15.75">
      <c r="A99" s="16" t="s">
        <v>68</v>
      </c>
      <c r="B99" s="9">
        <v>706</v>
      </c>
      <c r="C99" s="15" t="s">
        <v>190</v>
      </c>
      <c r="D99" s="3" t="s">
        <v>58</v>
      </c>
      <c r="E99" s="61">
        <v>5814528.93</v>
      </c>
    </row>
    <row r="100" spans="1:5" ht="31.5">
      <c r="A100" s="4" t="s">
        <v>179</v>
      </c>
      <c r="B100" s="33">
        <v>706</v>
      </c>
      <c r="C100" s="15" t="s">
        <v>181</v>
      </c>
      <c r="D100" s="15"/>
      <c r="E100" s="63">
        <f>E101</f>
        <v>1027828.36</v>
      </c>
    </row>
    <row r="101" spans="1:5" ht="47.25">
      <c r="A101" s="16" t="s">
        <v>116</v>
      </c>
      <c r="B101" s="9">
        <v>706</v>
      </c>
      <c r="C101" s="3" t="s">
        <v>180</v>
      </c>
      <c r="D101" s="3"/>
      <c r="E101" s="61">
        <f>E102</f>
        <v>1027828.36</v>
      </c>
    </row>
    <row r="102" spans="1:5" ht="31.5">
      <c r="A102" s="16" t="s">
        <v>56</v>
      </c>
      <c r="B102" s="33">
        <v>706</v>
      </c>
      <c r="C102" s="3" t="s">
        <v>180</v>
      </c>
      <c r="D102" s="3" t="s">
        <v>51</v>
      </c>
      <c r="E102" s="61">
        <v>1027828.36</v>
      </c>
    </row>
    <row r="103" spans="1:5" ht="27" customHeight="1">
      <c r="A103" s="16" t="s">
        <v>350</v>
      </c>
      <c r="B103" s="33">
        <v>706</v>
      </c>
      <c r="C103" s="15" t="s">
        <v>270</v>
      </c>
      <c r="D103" s="3"/>
      <c r="E103" s="61">
        <f>E104</f>
        <v>23810095.01</v>
      </c>
    </row>
    <row r="104" spans="1:5" ht="31.5">
      <c r="A104" s="16" t="s">
        <v>56</v>
      </c>
      <c r="B104" s="33">
        <v>706</v>
      </c>
      <c r="C104" s="15" t="s">
        <v>270</v>
      </c>
      <c r="D104" s="3" t="s">
        <v>51</v>
      </c>
      <c r="E104" s="61">
        <v>23810095.01</v>
      </c>
    </row>
    <row r="105" spans="1:5" ht="15.75">
      <c r="A105" s="16" t="s">
        <v>183</v>
      </c>
      <c r="B105" s="33">
        <v>706</v>
      </c>
      <c r="C105" s="15" t="s">
        <v>351</v>
      </c>
      <c r="D105" s="3"/>
      <c r="E105" s="61">
        <v>853553.66</v>
      </c>
    </row>
    <row r="106" spans="1:5" ht="31.5">
      <c r="A106" s="16" t="s">
        <v>56</v>
      </c>
      <c r="B106" s="33">
        <v>706</v>
      </c>
      <c r="C106" s="15" t="s">
        <v>351</v>
      </c>
      <c r="D106" s="3" t="s">
        <v>51</v>
      </c>
      <c r="E106" s="61">
        <v>853553.66</v>
      </c>
    </row>
    <row r="107" spans="1:5" ht="15.75">
      <c r="A107" s="4" t="s">
        <v>182</v>
      </c>
      <c r="B107" s="9">
        <v>706</v>
      </c>
      <c r="C107" s="15" t="s">
        <v>140</v>
      </c>
      <c r="D107" s="15"/>
      <c r="E107" s="63">
        <f>E109+E110</f>
        <v>4872026.93</v>
      </c>
    </row>
    <row r="108" spans="1:5" ht="15.75">
      <c r="A108" s="4" t="s">
        <v>183</v>
      </c>
      <c r="B108" s="33">
        <v>706</v>
      </c>
      <c r="C108" s="15" t="s">
        <v>141</v>
      </c>
      <c r="D108" s="15"/>
      <c r="E108" s="63">
        <f>E109</f>
        <v>76086.93</v>
      </c>
    </row>
    <row r="109" spans="1:5" ht="31.5">
      <c r="A109" s="16" t="s">
        <v>56</v>
      </c>
      <c r="B109" s="9">
        <v>706</v>
      </c>
      <c r="C109" s="15" t="s">
        <v>141</v>
      </c>
      <c r="D109" s="3" t="s">
        <v>51</v>
      </c>
      <c r="E109" s="61">
        <v>76086.93</v>
      </c>
    </row>
    <row r="110" spans="1:5" ht="63">
      <c r="A110" s="4" t="s">
        <v>312</v>
      </c>
      <c r="B110" s="18">
        <v>706</v>
      </c>
      <c r="C110" s="15" t="s">
        <v>349</v>
      </c>
      <c r="D110" s="13"/>
      <c r="E110" s="63">
        <f>E111</f>
        <v>4795940</v>
      </c>
    </row>
    <row r="111" spans="1:5" ht="15.75">
      <c r="A111" s="4" t="s">
        <v>57</v>
      </c>
      <c r="B111" s="18">
        <v>706</v>
      </c>
      <c r="C111" s="15" t="s">
        <v>349</v>
      </c>
      <c r="D111" s="15" t="s">
        <v>52</v>
      </c>
      <c r="E111" s="63">
        <v>4795940</v>
      </c>
    </row>
    <row r="112" spans="1:5" ht="40.5" customHeight="1">
      <c r="A112" s="16" t="s">
        <v>297</v>
      </c>
      <c r="B112" s="33">
        <v>706</v>
      </c>
      <c r="C112" s="15" t="s">
        <v>278</v>
      </c>
      <c r="D112" s="3"/>
      <c r="E112" s="61">
        <f>E113+E114</f>
        <v>14573728.92</v>
      </c>
    </row>
    <row r="113" spans="1:5" ht="15.75" hidden="1">
      <c r="A113" s="16"/>
      <c r="B113" s="33"/>
      <c r="C113" s="15"/>
      <c r="D113" s="3"/>
      <c r="E113" s="61"/>
    </row>
    <row r="114" spans="1:5" ht="15.75">
      <c r="A114" s="16" t="s">
        <v>68</v>
      </c>
      <c r="B114" s="33">
        <v>706</v>
      </c>
      <c r="C114" s="15" t="s">
        <v>278</v>
      </c>
      <c r="D114" s="3" t="s">
        <v>58</v>
      </c>
      <c r="E114" s="61">
        <v>14573728.92</v>
      </c>
    </row>
    <row r="115" spans="1:5" ht="47.25">
      <c r="A115" s="23" t="s">
        <v>309</v>
      </c>
      <c r="B115" s="9">
        <v>706</v>
      </c>
      <c r="C115" s="15" t="s">
        <v>310</v>
      </c>
      <c r="D115" s="3"/>
      <c r="E115" s="61">
        <f>E116</f>
        <v>2053131.53</v>
      </c>
    </row>
    <row r="116" spans="1:5" ht="15.75">
      <c r="A116" s="42" t="s">
        <v>68</v>
      </c>
      <c r="B116" s="9">
        <v>706</v>
      </c>
      <c r="C116" s="15" t="s">
        <v>310</v>
      </c>
      <c r="D116" s="3" t="s">
        <v>58</v>
      </c>
      <c r="E116" s="61">
        <v>2053131.53</v>
      </c>
    </row>
    <row r="117" spans="1:5" ht="47.25">
      <c r="A117" s="43" t="s">
        <v>311</v>
      </c>
      <c r="B117" s="9">
        <v>706</v>
      </c>
      <c r="C117" s="15" t="s">
        <v>348</v>
      </c>
      <c r="D117" s="3"/>
      <c r="E117" s="66">
        <f>E118</f>
        <v>200000</v>
      </c>
    </row>
    <row r="118" spans="1:5" ht="15.75">
      <c r="A118" s="42" t="s">
        <v>68</v>
      </c>
      <c r="B118" s="9">
        <v>706</v>
      </c>
      <c r="C118" s="15" t="s">
        <v>348</v>
      </c>
      <c r="D118" s="3" t="s">
        <v>58</v>
      </c>
      <c r="E118" s="66">
        <v>200000</v>
      </c>
    </row>
    <row r="119" spans="1:8" ht="47.25">
      <c r="A119" s="10" t="s">
        <v>29</v>
      </c>
      <c r="B119" s="39">
        <v>706</v>
      </c>
      <c r="C119" s="17" t="s">
        <v>11</v>
      </c>
      <c r="D119" s="17"/>
      <c r="E119" s="60">
        <f>E120+E123+E126</f>
        <v>149795156.59</v>
      </c>
      <c r="F119" s="44"/>
      <c r="G119" s="44"/>
      <c r="H119" s="45"/>
    </row>
    <row r="120" spans="1:8" ht="15.75">
      <c r="A120" s="16" t="s">
        <v>47</v>
      </c>
      <c r="B120" s="33">
        <v>706</v>
      </c>
      <c r="C120" s="3" t="s">
        <v>166</v>
      </c>
      <c r="D120" s="3"/>
      <c r="E120" s="61">
        <f>E122+E121</f>
        <v>6567954</v>
      </c>
      <c r="F120" s="46"/>
      <c r="G120" s="46"/>
      <c r="H120" s="47"/>
    </row>
    <row r="121" spans="1:8" ht="31.5">
      <c r="A121" s="16" t="s">
        <v>56</v>
      </c>
      <c r="B121" s="9">
        <v>706</v>
      </c>
      <c r="C121" s="3" t="s">
        <v>166</v>
      </c>
      <c r="D121" s="3" t="s">
        <v>51</v>
      </c>
      <c r="E121" s="61">
        <v>145240</v>
      </c>
      <c r="F121" s="46"/>
      <c r="G121" s="46"/>
      <c r="H121" s="47"/>
    </row>
    <row r="122" spans="1:8" ht="15.75">
      <c r="A122" s="16" t="s">
        <v>68</v>
      </c>
      <c r="B122" s="33">
        <v>706</v>
      </c>
      <c r="C122" s="3" t="s">
        <v>166</v>
      </c>
      <c r="D122" s="3" t="s">
        <v>58</v>
      </c>
      <c r="E122" s="61">
        <v>6422714</v>
      </c>
      <c r="F122" s="46"/>
      <c r="G122" s="46"/>
      <c r="H122" s="47"/>
    </row>
    <row r="123" spans="1:8" ht="47.25">
      <c r="A123" s="16" t="s">
        <v>107</v>
      </c>
      <c r="B123" s="9">
        <v>706</v>
      </c>
      <c r="C123" s="3" t="s">
        <v>167</v>
      </c>
      <c r="D123" s="3"/>
      <c r="E123" s="61">
        <f>E124+E125</f>
        <v>138341731.52</v>
      </c>
      <c r="F123" s="46"/>
      <c r="G123" s="46"/>
      <c r="H123" s="47"/>
    </row>
    <row r="124" spans="1:8" ht="31.5">
      <c r="A124" s="16" t="s">
        <v>56</v>
      </c>
      <c r="B124" s="33">
        <v>706</v>
      </c>
      <c r="C124" s="3" t="s">
        <v>167</v>
      </c>
      <c r="D124" s="3" t="s">
        <v>51</v>
      </c>
      <c r="E124" s="61">
        <v>24102941.41</v>
      </c>
      <c r="F124" s="46"/>
      <c r="G124" s="46"/>
      <c r="H124" s="47"/>
    </row>
    <row r="125" spans="1:8" ht="15.75">
      <c r="A125" s="16" t="s">
        <v>68</v>
      </c>
      <c r="B125" s="33">
        <v>706</v>
      </c>
      <c r="C125" s="3" t="s">
        <v>167</v>
      </c>
      <c r="D125" s="3" t="s">
        <v>58</v>
      </c>
      <c r="E125" s="61">
        <v>114238790.11</v>
      </c>
      <c r="F125" s="46"/>
      <c r="G125" s="46"/>
      <c r="H125" s="47"/>
    </row>
    <row r="126" spans="1:8" ht="94.5">
      <c r="A126" s="16" t="s">
        <v>294</v>
      </c>
      <c r="B126" s="33">
        <v>706</v>
      </c>
      <c r="C126" s="3" t="s">
        <v>279</v>
      </c>
      <c r="D126" s="3"/>
      <c r="E126" s="61">
        <f>E127</f>
        <v>4885471.07</v>
      </c>
      <c r="F126" s="46"/>
      <c r="G126" s="46"/>
      <c r="H126" s="47"/>
    </row>
    <row r="127" spans="1:8" ht="15.75">
      <c r="A127" s="16" t="s">
        <v>68</v>
      </c>
      <c r="B127" s="33">
        <v>706</v>
      </c>
      <c r="C127" s="3" t="s">
        <v>279</v>
      </c>
      <c r="D127" s="3" t="s">
        <v>58</v>
      </c>
      <c r="E127" s="61">
        <v>4885471.07</v>
      </c>
      <c r="F127" s="46"/>
      <c r="G127" s="46"/>
      <c r="H127" s="47"/>
    </row>
    <row r="128" spans="1:5" ht="94.5">
      <c r="A128" s="12" t="s">
        <v>139</v>
      </c>
      <c r="B128" s="39">
        <v>706</v>
      </c>
      <c r="C128" s="13" t="s">
        <v>38</v>
      </c>
      <c r="D128" s="13"/>
      <c r="E128" s="68">
        <f>E129+E131</f>
        <v>11813034.71</v>
      </c>
    </row>
    <row r="129" spans="1:5" ht="110.25">
      <c r="A129" s="25" t="s">
        <v>260</v>
      </c>
      <c r="B129" s="33">
        <v>706</v>
      </c>
      <c r="C129" s="15" t="s">
        <v>259</v>
      </c>
      <c r="D129" s="15"/>
      <c r="E129" s="63">
        <f>E130</f>
        <v>8343856.24</v>
      </c>
    </row>
    <row r="130" spans="1:5" ht="47.25">
      <c r="A130" s="16" t="s">
        <v>76</v>
      </c>
      <c r="B130" s="9">
        <v>706</v>
      </c>
      <c r="C130" s="15" t="s">
        <v>259</v>
      </c>
      <c r="D130" s="15" t="s">
        <v>60</v>
      </c>
      <c r="E130" s="63">
        <v>8343856.24</v>
      </c>
    </row>
    <row r="131" spans="1:5" ht="78.75">
      <c r="A131" s="21" t="s">
        <v>240</v>
      </c>
      <c r="B131" s="33">
        <v>706</v>
      </c>
      <c r="C131" s="3" t="s">
        <v>241</v>
      </c>
      <c r="D131" s="3"/>
      <c r="E131" s="61">
        <f>E132</f>
        <v>3469178.47</v>
      </c>
    </row>
    <row r="132" spans="1:5" ht="47.25">
      <c r="A132" s="16" t="s">
        <v>76</v>
      </c>
      <c r="B132" s="9">
        <v>706</v>
      </c>
      <c r="C132" s="3" t="s">
        <v>241</v>
      </c>
      <c r="D132" s="3" t="s">
        <v>60</v>
      </c>
      <c r="E132" s="61">
        <v>3469178.47</v>
      </c>
    </row>
    <row r="133" spans="1:5" ht="94.5">
      <c r="A133" s="10" t="s">
        <v>104</v>
      </c>
      <c r="B133" s="32">
        <v>706</v>
      </c>
      <c r="C133" s="32">
        <v>2400000000</v>
      </c>
      <c r="D133" s="3"/>
      <c r="E133" s="60">
        <f>E134</f>
        <v>4618845.22</v>
      </c>
    </row>
    <row r="134" spans="1:5" ht="110.25">
      <c r="A134" s="25" t="s">
        <v>133</v>
      </c>
      <c r="B134" s="9">
        <v>706</v>
      </c>
      <c r="C134" s="15" t="s">
        <v>105</v>
      </c>
      <c r="D134" s="3"/>
      <c r="E134" s="62">
        <f>E135</f>
        <v>4618845.22</v>
      </c>
    </row>
    <row r="135" spans="1:5" ht="31.5">
      <c r="A135" s="4" t="s">
        <v>100</v>
      </c>
      <c r="B135" s="33">
        <v>706</v>
      </c>
      <c r="C135" s="15" t="s">
        <v>105</v>
      </c>
      <c r="D135" s="3" t="s">
        <v>60</v>
      </c>
      <c r="E135" s="61">
        <v>4618845.22</v>
      </c>
    </row>
    <row r="136" spans="1:5" ht="47.25">
      <c r="A136" s="10" t="s">
        <v>103</v>
      </c>
      <c r="B136" s="39">
        <v>706</v>
      </c>
      <c r="C136" s="17" t="s">
        <v>102</v>
      </c>
      <c r="D136" s="18"/>
      <c r="E136" s="60">
        <f>E137</f>
        <v>65809.84</v>
      </c>
    </row>
    <row r="137" spans="1:5" ht="31.5">
      <c r="A137" s="4" t="s">
        <v>150</v>
      </c>
      <c r="B137" s="33">
        <v>706</v>
      </c>
      <c r="C137" s="15" t="s">
        <v>355</v>
      </c>
      <c r="D137" s="33"/>
      <c r="E137" s="63">
        <f>E138</f>
        <v>65809.84</v>
      </c>
    </row>
    <row r="138" spans="1:5" ht="31.5">
      <c r="A138" s="16" t="s">
        <v>56</v>
      </c>
      <c r="B138" s="9">
        <v>706</v>
      </c>
      <c r="C138" s="15" t="s">
        <v>355</v>
      </c>
      <c r="D138" s="18">
        <v>200</v>
      </c>
      <c r="E138" s="61">
        <v>65809.84</v>
      </c>
    </row>
    <row r="139" spans="1:5" ht="60.75" customHeight="1">
      <c r="A139" s="12" t="s">
        <v>147</v>
      </c>
      <c r="B139" s="32">
        <v>706</v>
      </c>
      <c r="C139" s="13" t="s">
        <v>146</v>
      </c>
      <c r="D139" s="13"/>
      <c r="E139" s="62">
        <f>E143+E145+E140</f>
        <v>88355821.5</v>
      </c>
    </row>
    <row r="140" spans="1:5" ht="15.75" hidden="1">
      <c r="A140" s="4"/>
      <c r="B140" s="26"/>
      <c r="C140" s="15"/>
      <c r="D140" s="13"/>
      <c r="E140" s="68"/>
    </row>
    <row r="141" spans="1:5" ht="15.75" hidden="1">
      <c r="A141" s="16"/>
      <c r="B141" s="26"/>
      <c r="C141" s="15"/>
      <c r="D141" s="15"/>
      <c r="E141" s="69"/>
    </row>
    <row r="142" spans="1:5" ht="63">
      <c r="A142" s="4" t="s">
        <v>184</v>
      </c>
      <c r="B142" s="9">
        <v>706</v>
      </c>
      <c r="C142" s="15" t="s">
        <v>185</v>
      </c>
      <c r="D142" s="15"/>
      <c r="E142" s="63">
        <f>E13+E145</f>
        <v>51999826.43</v>
      </c>
    </row>
    <row r="143" spans="1:5" ht="47.25">
      <c r="A143" s="16" t="s">
        <v>101</v>
      </c>
      <c r="B143" s="33">
        <v>706</v>
      </c>
      <c r="C143" s="15" t="s">
        <v>356</v>
      </c>
      <c r="D143" s="3"/>
      <c r="E143" s="61">
        <f>E144</f>
        <v>36356000.07</v>
      </c>
    </row>
    <row r="144" spans="1:5" ht="15.75">
      <c r="A144" s="16" t="s">
        <v>68</v>
      </c>
      <c r="B144" s="9">
        <v>706</v>
      </c>
      <c r="C144" s="15" t="s">
        <v>356</v>
      </c>
      <c r="D144" s="3" t="s">
        <v>58</v>
      </c>
      <c r="E144" s="61">
        <v>36356000.07</v>
      </c>
    </row>
    <row r="145" spans="1:5" ht="47.25">
      <c r="A145" s="16" t="s">
        <v>145</v>
      </c>
      <c r="B145" s="33">
        <v>706</v>
      </c>
      <c r="C145" s="15" t="s">
        <v>186</v>
      </c>
      <c r="D145" s="3"/>
      <c r="E145" s="61">
        <f>+E146</f>
        <v>51999821.43</v>
      </c>
    </row>
    <row r="146" spans="1:5" ht="15.75">
      <c r="A146" s="16" t="s">
        <v>68</v>
      </c>
      <c r="B146" s="9">
        <v>706</v>
      </c>
      <c r="C146" s="15" t="s">
        <v>186</v>
      </c>
      <c r="D146" s="3" t="s">
        <v>58</v>
      </c>
      <c r="E146" s="61">
        <v>51999821.43</v>
      </c>
    </row>
    <row r="147" spans="1:5" ht="110.25">
      <c r="A147" s="10" t="s">
        <v>108</v>
      </c>
      <c r="B147" s="32">
        <v>706</v>
      </c>
      <c r="C147" s="13" t="s">
        <v>158</v>
      </c>
      <c r="D147" s="17"/>
      <c r="E147" s="60">
        <f>E148</f>
        <v>7447739.85</v>
      </c>
    </row>
    <row r="148" spans="1:5" ht="31.5">
      <c r="A148" s="4" t="s">
        <v>90</v>
      </c>
      <c r="B148" s="9">
        <v>706</v>
      </c>
      <c r="C148" s="15" t="s">
        <v>347</v>
      </c>
      <c r="D148" s="15"/>
      <c r="E148" s="63">
        <f>E149+E151+E150</f>
        <v>7447739.85</v>
      </c>
    </row>
    <row r="149" spans="1:5" ht="78.75">
      <c r="A149" s="16" t="s">
        <v>55</v>
      </c>
      <c r="B149" s="33">
        <v>706</v>
      </c>
      <c r="C149" s="15" t="s">
        <v>347</v>
      </c>
      <c r="D149" s="3" t="s">
        <v>50</v>
      </c>
      <c r="E149" s="61">
        <v>6514560.31</v>
      </c>
    </row>
    <row r="150" spans="1:5" ht="31.5">
      <c r="A150" s="16" t="s">
        <v>56</v>
      </c>
      <c r="B150" s="9">
        <v>706</v>
      </c>
      <c r="C150" s="15" t="s">
        <v>347</v>
      </c>
      <c r="D150" s="3" t="s">
        <v>51</v>
      </c>
      <c r="E150" s="61">
        <v>929626.54</v>
      </c>
    </row>
    <row r="151" spans="1:5" ht="15.75">
      <c r="A151" s="16" t="s">
        <v>57</v>
      </c>
      <c r="B151" s="33">
        <v>706</v>
      </c>
      <c r="C151" s="15" t="s">
        <v>347</v>
      </c>
      <c r="D151" s="3" t="s">
        <v>52</v>
      </c>
      <c r="E151" s="61">
        <v>3553</v>
      </c>
    </row>
    <row r="152" spans="1:5" ht="63">
      <c r="A152" s="12" t="s">
        <v>257</v>
      </c>
      <c r="B152" s="39">
        <v>706</v>
      </c>
      <c r="C152" s="13" t="s">
        <v>256</v>
      </c>
      <c r="D152" s="32"/>
      <c r="E152" s="62">
        <f>E153</f>
        <v>121475.78</v>
      </c>
    </row>
    <row r="153" spans="1:5" ht="31.5">
      <c r="A153" s="16" t="s">
        <v>54</v>
      </c>
      <c r="B153" s="33">
        <v>706</v>
      </c>
      <c r="C153" s="15" t="s">
        <v>258</v>
      </c>
      <c r="D153" s="18"/>
      <c r="E153" s="61">
        <f>E154</f>
        <v>121475.78</v>
      </c>
    </row>
    <row r="154" spans="1:5" ht="31.5">
      <c r="A154" s="16" t="s">
        <v>56</v>
      </c>
      <c r="B154" s="9">
        <v>706</v>
      </c>
      <c r="C154" s="15" t="s">
        <v>258</v>
      </c>
      <c r="D154" s="18">
        <v>200</v>
      </c>
      <c r="E154" s="61">
        <v>121475.78</v>
      </c>
    </row>
    <row r="155" spans="1:5" ht="15.75">
      <c r="A155" s="16" t="s">
        <v>358</v>
      </c>
      <c r="B155" s="9">
        <v>706</v>
      </c>
      <c r="C155" s="3" t="s">
        <v>357</v>
      </c>
      <c r="D155" s="3"/>
      <c r="E155" s="61">
        <f>E156</f>
        <v>2971170</v>
      </c>
    </row>
    <row r="156" spans="1:5" ht="31.5">
      <c r="A156" s="16" t="s">
        <v>100</v>
      </c>
      <c r="B156" s="9">
        <v>706</v>
      </c>
      <c r="C156" s="3" t="s">
        <v>357</v>
      </c>
      <c r="D156" s="3" t="s">
        <v>60</v>
      </c>
      <c r="E156" s="61">
        <v>2971170</v>
      </c>
    </row>
    <row r="157" spans="1:5" ht="15.75">
      <c r="A157" s="10" t="s">
        <v>64</v>
      </c>
      <c r="B157" s="32">
        <v>706</v>
      </c>
      <c r="C157" s="17" t="s">
        <v>6</v>
      </c>
      <c r="D157" s="17"/>
      <c r="E157" s="60">
        <f>E158+E160+E162+E164+E166</f>
        <v>2215672.97</v>
      </c>
    </row>
    <row r="158" spans="1:5" ht="47.25">
      <c r="A158" s="16" t="s">
        <v>71</v>
      </c>
      <c r="B158" s="9">
        <v>706</v>
      </c>
      <c r="C158" s="3" t="s">
        <v>9</v>
      </c>
      <c r="D158" s="3"/>
      <c r="E158" s="61">
        <f>E159</f>
        <v>2022000</v>
      </c>
    </row>
    <row r="159" spans="1:5" ht="15.75">
      <c r="A159" s="16" t="s">
        <v>68</v>
      </c>
      <c r="B159" s="33">
        <v>706</v>
      </c>
      <c r="C159" s="3" t="s">
        <v>9</v>
      </c>
      <c r="D159" s="3" t="s">
        <v>58</v>
      </c>
      <c r="E159" s="61">
        <v>2022000</v>
      </c>
    </row>
    <row r="160" spans="1:5" ht="31.5">
      <c r="A160" s="16" t="s">
        <v>313</v>
      </c>
      <c r="B160" s="18">
        <v>706</v>
      </c>
      <c r="C160" s="3" t="s">
        <v>314</v>
      </c>
      <c r="D160" s="3"/>
      <c r="E160" s="61">
        <f>E161</f>
        <v>149539.5</v>
      </c>
    </row>
    <row r="161" spans="1:5" ht="15.75">
      <c r="A161" s="4" t="s">
        <v>57</v>
      </c>
      <c r="B161" s="18">
        <v>706</v>
      </c>
      <c r="C161" s="3" t="s">
        <v>314</v>
      </c>
      <c r="D161" s="3" t="s">
        <v>52</v>
      </c>
      <c r="E161" s="61">
        <v>149539.5</v>
      </c>
    </row>
    <row r="162" spans="1:5" ht="63">
      <c r="A162" s="16" t="s">
        <v>315</v>
      </c>
      <c r="B162" s="18">
        <v>706</v>
      </c>
      <c r="C162" s="18">
        <v>9900051200</v>
      </c>
      <c r="D162" s="18"/>
      <c r="E162" s="61">
        <f>E163</f>
        <v>10792</v>
      </c>
    </row>
    <row r="163" spans="1:5" ht="31.5">
      <c r="A163" s="16" t="s">
        <v>56</v>
      </c>
      <c r="B163" s="18">
        <v>706</v>
      </c>
      <c r="C163" s="18">
        <v>9900051200</v>
      </c>
      <c r="D163" s="18">
        <v>200</v>
      </c>
      <c r="E163" s="61">
        <v>10792</v>
      </c>
    </row>
    <row r="164" spans="1:5" ht="78.75">
      <c r="A164" s="16" t="s">
        <v>316</v>
      </c>
      <c r="B164" s="18">
        <v>706</v>
      </c>
      <c r="C164" s="18">
        <v>9900074080</v>
      </c>
      <c r="D164" s="18"/>
      <c r="E164" s="61">
        <f>E165</f>
        <v>23041.47</v>
      </c>
    </row>
    <row r="165" spans="1:5" ht="15.75">
      <c r="A165" s="16" t="s">
        <v>69</v>
      </c>
      <c r="B165" s="18">
        <v>706</v>
      </c>
      <c r="C165" s="18">
        <v>9900074080</v>
      </c>
      <c r="D165" s="18">
        <v>300</v>
      </c>
      <c r="E165" s="61">
        <v>23041.47</v>
      </c>
    </row>
    <row r="166" spans="1:5" ht="15.75">
      <c r="A166" s="16" t="s">
        <v>317</v>
      </c>
      <c r="B166" s="18">
        <v>706</v>
      </c>
      <c r="C166" s="18">
        <v>9900092360</v>
      </c>
      <c r="D166" s="18"/>
      <c r="E166" s="61">
        <f>E167</f>
        <v>10300</v>
      </c>
    </row>
    <row r="167" spans="1:5" ht="15.75">
      <c r="A167" s="4" t="s">
        <v>57</v>
      </c>
      <c r="B167" s="18">
        <v>706</v>
      </c>
      <c r="C167" s="18">
        <v>9900092360</v>
      </c>
      <c r="D167" s="18">
        <v>800</v>
      </c>
      <c r="E167" s="61">
        <v>10300</v>
      </c>
    </row>
    <row r="168" spans="1:5" ht="31.5">
      <c r="A168" s="38" t="s">
        <v>267</v>
      </c>
      <c r="B168" s="39">
        <v>730</v>
      </c>
      <c r="C168" s="3"/>
      <c r="D168" s="3"/>
      <c r="E168" s="62">
        <f>E169+E174+E177</f>
        <v>4560059.51</v>
      </c>
    </row>
    <row r="169" spans="1:5" ht="63">
      <c r="A169" s="12" t="s">
        <v>61</v>
      </c>
      <c r="B169" s="39">
        <v>730</v>
      </c>
      <c r="C169" s="13" t="s">
        <v>112</v>
      </c>
      <c r="D169" s="13"/>
      <c r="E169" s="62">
        <f>E170</f>
        <v>4489279.01</v>
      </c>
    </row>
    <row r="170" spans="1:5" ht="31.5">
      <c r="A170" s="16" t="s">
        <v>54</v>
      </c>
      <c r="B170" s="9">
        <v>730</v>
      </c>
      <c r="C170" s="3" t="s">
        <v>153</v>
      </c>
      <c r="D170" s="3"/>
      <c r="E170" s="61">
        <f>E171+E172+E173</f>
        <v>4489279.01</v>
      </c>
    </row>
    <row r="171" spans="1:5" ht="78.75">
      <c r="A171" s="16" t="s">
        <v>55</v>
      </c>
      <c r="B171" s="9">
        <v>730</v>
      </c>
      <c r="C171" s="3" t="s">
        <v>153</v>
      </c>
      <c r="D171" s="3" t="s">
        <v>50</v>
      </c>
      <c r="E171" s="61">
        <v>3864719.98</v>
      </c>
    </row>
    <row r="172" spans="1:5" ht="31.5">
      <c r="A172" s="16" t="s">
        <v>56</v>
      </c>
      <c r="B172" s="9">
        <v>730</v>
      </c>
      <c r="C172" s="3" t="s">
        <v>153</v>
      </c>
      <c r="D172" s="3" t="s">
        <v>51</v>
      </c>
      <c r="E172" s="61">
        <v>334398.03</v>
      </c>
    </row>
    <row r="173" spans="1:5" ht="15.75">
      <c r="A173" s="16" t="s">
        <v>57</v>
      </c>
      <c r="B173" s="9">
        <v>730</v>
      </c>
      <c r="C173" s="3" t="s">
        <v>153</v>
      </c>
      <c r="D173" s="3" t="s">
        <v>52</v>
      </c>
      <c r="E173" s="61">
        <v>290161</v>
      </c>
    </row>
    <row r="174" spans="1:5" ht="63">
      <c r="A174" s="10" t="s">
        <v>87</v>
      </c>
      <c r="B174" s="9">
        <v>730</v>
      </c>
      <c r="C174" s="3" t="s">
        <v>27</v>
      </c>
      <c r="D174" s="18"/>
      <c r="E174" s="61">
        <f>E175</f>
        <v>56881.5</v>
      </c>
    </row>
    <row r="175" spans="1:5" ht="31.5">
      <c r="A175" s="16" t="s">
        <v>263</v>
      </c>
      <c r="B175" s="9">
        <v>730</v>
      </c>
      <c r="C175" s="3" t="s">
        <v>245</v>
      </c>
      <c r="D175" s="3"/>
      <c r="E175" s="61">
        <f>E176</f>
        <v>56881.5</v>
      </c>
    </row>
    <row r="176" spans="1:5" ht="31.5">
      <c r="A176" s="16" t="s">
        <v>56</v>
      </c>
      <c r="B176" s="9">
        <v>730</v>
      </c>
      <c r="C176" s="3" t="s">
        <v>245</v>
      </c>
      <c r="D176" s="3" t="s">
        <v>51</v>
      </c>
      <c r="E176" s="61">
        <v>56881.5</v>
      </c>
    </row>
    <row r="177" spans="1:5" ht="63">
      <c r="A177" s="12" t="s">
        <v>257</v>
      </c>
      <c r="B177" s="9">
        <v>730</v>
      </c>
      <c r="C177" s="13" t="s">
        <v>256</v>
      </c>
      <c r="D177" s="32"/>
      <c r="E177" s="62">
        <f>E178</f>
        <v>13899</v>
      </c>
    </row>
    <row r="178" spans="1:5" ht="31.5">
      <c r="A178" s="16" t="s">
        <v>54</v>
      </c>
      <c r="B178" s="9">
        <v>730</v>
      </c>
      <c r="C178" s="15" t="s">
        <v>258</v>
      </c>
      <c r="D178" s="18"/>
      <c r="E178" s="61">
        <f>E179</f>
        <v>13899</v>
      </c>
    </row>
    <row r="179" spans="1:5" ht="31.5">
      <c r="A179" s="16" t="s">
        <v>56</v>
      </c>
      <c r="B179" s="9">
        <v>730</v>
      </c>
      <c r="C179" s="15" t="s">
        <v>258</v>
      </c>
      <c r="D179" s="18">
        <v>200</v>
      </c>
      <c r="E179" s="61">
        <v>13899</v>
      </c>
    </row>
    <row r="180" spans="1:5" ht="47.25">
      <c r="A180" s="12" t="s">
        <v>271</v>
      </c>
      <c r="B180" s="39">
        <v>756</v>
      </c>
      <c r="C180" s="13"/>
      <c r="D180" s="32"/>
      <c r="E180" s="62">
        <f>E181+E193+E206+E264</f>
        <v>247623363.57</v>
      </c>
    </row>
    <row r="181" spans="1:5" ht="63">
      <c r="A181" s="10" t="s">
        <v>85</v>
      </c>
      <c r="B181" s="11">
        <v>756</v>
      </c>
      <c r="C181" s="17" t="s">
        <v>24</v>
      </c>
      <c r="D181" s="15"/>
      <c r="E181" s="62">
        <f>E182+E190+E187</f>
        <v>5815724.73</v>
      </c>
    </row>
    <row r="182" spans="1:5" ht="47.25">
      <c r="A182" s="4" t="s">
        <v>206</v>
      </c>
      <c r="B182" s="40">
        <v>756</v>
      </c>
      <c r="C182" s="15" t="s">
        <v>247</v>
      </c>
      <c r="D182" s="15"/>
      <c r="E182" s="63">
        <f>E183+E185</f>
        <v>166918.5</v>
      </c>
    </row>
    <row r="183" spans="1:5" ht="15.75">
      <c r="A183" s="4" t="s">
        <v>0</v>
      </c>
      <c r="B183" s="40">
        <v>756</v>
      </c>
      <c r="C183" s="15" t="s">
        <v>207</v>
      </c>
      <c r="D183" s="15"/>
      <c r="E183" s="63">
        <f>E184</f>
        <v>99218.5</v>
      </c>
    </row>
    <row r="184" spans="1:5" ht="31.5">
      <c r="A184" s="4" t="s">
        <v>1</v>
      </c>
      <c r="B184" s="40">
        <v>756</v>
      </c>
      <c r="C184" s="15" t="s">
        <v>207</v>
      </c>
      <c r="D184" s="15" t="s">
        <v>51</v>
      </c>
      <c r="E184" s="63">
        <v>99218.5</v>
      </c>
    </row>
    <row r="185" spans="1:5" ht="31.5">
      <c r="A185" s="16" t="s">
        <v>210</v>
      </c>
      <c r="B185" s="40">
        <v>756</v>
      </c>
      <c r="C185" s="15" t="s">
        <v>352</v>
      </c>
      <c r="D185" s="3"/>
      <c r="E185" s="61">
        <f>E186</f>
        <v>67700</v>
      </c>
    </row>
    <row r="186" spans="1:5" ht="31.5">
      <c r="A186" s="16" t="s">
        <v>70</v>
      </c>
      <c r="B186" s="40">
        <v>756</v>
      </c>
      <c r="C186" s="15" t="s">
        <v>352</v>
      </c>
      <c r="D186" s="3" t="s">
        <v>59</v>
      </c>
      <c r="E186" s="61">
        <v>67700</v>
      </c>
    </row>
    <row r="187" spans="1:5" ht="48.75" customHeight="1">
      <c r="A187" s="16" t="s">
        <v>341</v>
      </c>
      <c r="B187" s="40">
        <v>756</v>
      </c>
      <c r="C187" s="15" t="s">
        <v>246</v>
      </c>
      <c r="D187" s="3"/>
      <c r="E187" s="61">
        <f>E188+E189</f>
        <v>145001.49</v>
      </c>
    </row>
    <row r="188" spans="1:5" ht="31.5">
      <c r="A188" s="4" t="s">
        <v>1</v>
      </c>
      <c r="B188" s="40">
        <v>756</v>
      </c>
      <c r="C188" s="15" t="s">
        <v>340</v>
      </c>
      <c r="D188" s="3" t="s">
        <v>51</v>
      </c>
      <c r="E188" s="61">
        <v>50781.5</v>
      </c>
    </row>
    <row r="189" spans="1:5" ht="31.5">
      <c r="A189" s="16" t="s">
        <v>70</v>
      </c>
      <c r="B189" s="40">
        <v>756</v>
      </c>
      <c r="C189" s="15" t="s">
        <v>340</v>
      </c>
      <c r="D189" s="3" t="s">
        <v>59</v>
      </c>
      <c r="E189" s="61">
        <v>94219.99</v>
      </c>
    </row>
    <row r="190" spans="1:5" ht="47.25">
      <c r="A190" s="4" t="s">
        <v>208</v>
      </c>
      <c r="B190" s="40">
        <v>756</v>
      </c>
      <c r="C190" s="15" t="s">
        <v>246</v>
      </c>
      <c r="D190" s="15"/>
      <c r="E190" s="63">
        <f>E191</f>
        <v>5503804.74</v>
      </c>
    </row>
    <row r="191" spans="1:5" ht="15.75">
      <c r="A191" s="4" t="s">
        <v>91</v>
      </c>
      <c r="B191" s="40">
        <v>756</v>
      </c>
      <c r="C191" s="15" t="s">
        <v>209</v>
      </c>
      <c r="D191" s="3"/>
      <c r="E191" s="61">
        <f>E192</f>
        <v>5503804.74</v>
      </c>
    </row>
    <row r="192" spans="1:5" ht="31.5">
      <c r="A192" s="16" t="s">
        <v>70</v>
      </c>
      <c r="B192" s="40">
        <v>756</v>
      </c>
      <c r="C192" s="15" t="s">
        <v>209</v>
      </c>
      <c r="D192" s="3" t="s">
        <v>59</v>
      </c>
      <c r="E192" s="61">
        <v>5503804.74</v>
      </c>
    </row>
    <row r="193" spans="1:5" ht="78.75">
      <c r="A193" s="20" t="s">
        <v>36</v>
      </c>
      <c r="B193" s="39">
        <v>756</v>
      </c>
      <c r="C193" s="13" t="s">
        <v>144</v>
      </c>
      <c r="D193" s="13"/>
      <c r="E193" s="62">
        <f>E200+E204+E202+E195+E197</f>
        <v>41533664.71</v>
      </c>
    </row>
    <row r="194" spans="1:5" ht="31.5">
      <c r="A194" s="20" t="s">
        <v>359</v>
      </c>
      <c r="B194" s="39">
        <v>756</v>
      </c>
      <c r="C194" s="15" t="s">
        <v>360</v>
      </c>
      <c r="D194" s="13"/>
      <c r="E194" s="68">
        <f>E195+E197</f>
        <v>987000</v>
      </c>
    </row>
    <row r="195" spans="1:5" ht="31.5">
      <c r="A195" s="34" t="s">
        <v>328</v>
      </c>
      <c r="B195" s="18">
        <v>756</v>
      </c>
      <c r="C195" s="15" t="s">
        <v>329</v>
      </c>
      <c r="D195" s="15"/>
      <c r="E195" s="69">
        <f>E196</f>
        <v>887000</v>
      </c>
    </row>
    <row r="196" spans="1:5" ht="31.5">
      <c r="A196" s="23" t="s">
        <v>70</v>
      </c>
      <c r="B196" s="18">
        <v>756</v>
      </c>
      <c r="C196" s="15" t="s">
        <v>329</v>
      </c>
      <c r="D196" s="15" t="s">
        <v>59</v>
      </c>
      <c r="E196" s="69">
        <v>887000</v>
      </c>
    </row>
    <row r="197" spans="1:5" ht="15.75">
      <c r="A197" s="34" t="s">
        <v>331</v>
      </c>
      <c r="B197" s="18">
        <v>756</v>
      </c>
      <c r="C197" s="15" t="s">
        <v>342</v>
      </c>
      <c r="D197" s="15"/>
      <c r="E197" s="69">
        <f>E198</f>
        <v>100000</v>
      </c>
    </row>
    <row r="198" spans="1:5" ht="31.5">
      <c r="A198" s="23" t="s">
        <v>70</v>
      </c>
      <c r="B198" s="18">
        <v>756</v>
      </c>
      <c r="C198" s="15" t="s">
        <v>342</v>
      </c>
      <c r="D198" s="15" t="s">
        <v>59</v>
      </c>
      <c r="E198" s="69">
        <v>100000</v>
      </c>
    </row>
    <row r="199" spans="1:5" ht="110.25">
      <c r="A199" s="34" t="s">
        <v>214</v>
      </c>
      <c r="B199" s="40">
        <v>756</v>
      </c>
      <c r="C199" s="15" t="s">
        <v>215</v>
      </c>
      <c r="D199" s="15"/>
      <c r="E199" s="63">
        <v>40546664.71</v>
      </c>
    </row>
    <row r="200" spans="1:5" ht="15.75">
      <c r="A200" s="4" t="s">
        <v>92</v>
      </c>
      <c r="B200" s="40">
        <v>756</v>
      </c>
      <c r="C200" s="15" t="s">
        <v>216</v>
      </c>
      <c r="D200" s="15"/>
      <c r="E200" s="63">
        <f>E201</f>
        <v>12188052.71</v>
      </c>
    </row>
    <row r="201" spans="1:5" ht="31.5">
      <c r="A201" s="23" t="s">
        <v>70</v>
      </c>
      <c r="B201" s="40">
        <v>756</v>
      </c>
      <c r="C201" s="15" t="s">
        <v>216</v>
      </c>
      <c r="D201" s="15" t="s">
        <v>59</v>
      </c>
      <c r="E201" s="63">
        <v>12188052.71</v>
      </c>
    </row>
    <row r="202" spans="1:5" ht="15.75">
      <c r="A202" s="23" t="s">
        <v>98</v>
      </c>
      <c r="B202" s="40">
        <v>756</v>
      </c>
      <c r="C202" s="15" t="s">
        <v>280</v>
      </c>
      <c r="D202" s="15"/>
      <c r="E202" s="63">
        <f>E203</f>
        <v>767048</v>
      </c>
    </row>
    <row r="203" spans="1:5" ht="31.5">
      <c r="A203" s="23" t="s">
        <v>70</v>
      </c>
      <c r="B203" s="40">
        <v>756</v>
      </c>
      <c r="C203" s="15" t="s">
        <v>280</v>
      </c>
      <c r="D203" s="15" t="s">
        <v>59</v>
      </c>
      <c r="E203" s="63">
        <v>767048</v>
      </c>
    </row>
    <row r="204" spans="1:5" ht="110.25">
      <c r="A204" s="31" t="s">
        <v>128</v>
      </c>
      <c r="B204" s="40">
        <v>756</v>
      </c>
      <c r="C204" s="15" t="s">
        <v>217</v>
      </c>
      <c r="D204" s="15"/>
      <c r="E204" s="63">
        <f>E205</f>
        <v>27591564</v>
      </c>
    </row>
    <row r="205" spans="1:5" ht="31.5">
      <c r="A205" s="23" t="s">
        <v>70</v>
      </c>
      <c r="B205" s="40">
        <v>756</v>
      </c>
      <c r="C205" s="15" t="s">
        <v>217</v>
      </c>
      <c r="D205" s="15" t="s">
        <v>59</v>
      </c>
      <c r="E205" s="63">
        <v>27591564</v>
      </c>
    </row>
    <row r="206" spans="1:5" ht="47.25">
      <c r="A206" s="10" t="s">
        <v>3</v>
      </c>
      <c r="B206" s="39">
        <v>756</v>
      </c>
      <c r="C206" s="17" t="s">
        <v>15</v>
      </c>
      <c r="D206" s="15"/>
      <c r="E206" s="70">
        <f>+E207+E216+E225+E240+E247+E252+E257+E262</f>
        <v>157245649.38</v>
      </c>
    </row>
    <row r="207" spans="1:5" ht="30">
      <c r="A207" s="35" t="s">
        <v>218</v>
      </c>
      <c r="B207" s="40">
        <v>756</v>
      </c>
      <c r="C207" s="24">
        <v>1810000000</v>
      </c>
      <c r="D207" s="24"/>
      <c r="E207" s="71">
        <f>E208+E212+E210+E214</f>
        <v>37505546.769999996</v>
      </c>
    </row>
    <row r="208" spans="1:5" ht="15.75">
      <c r="A208" s="23" t="s">
        <v>94</v>
      </c>
      <c r="B208" s="40">
        <v>756</v>
      </c>
      <c r="C208" s="24">
        <v>1810044290</v>
      </c>
      <c r="D208" s="24"/>
      <c r="E208" s="71">
        <f>E209</f>
        <v>6546208.04</v>
      </c>
    </row>
    <row r="209" spans="1:5" ht="31.5">
      <c r="A209" s="23" t="s">
        <v>70</v>
      </c>
      <c r="B209" s="40">
        <v>756</v>
      </c>
      <c r="C209" s="24">
        <v>1810044290</v>
      </c>
      <c r="D209" s="24">
        <v>600</v>
      </c>
      <c r="E209" s="71">
        <v>6546208.04</v>
      </c>
    </row>
    <row r="210" spans="1:5" ht="15.75" customHeight="1">
      <c r="A210" s="23" t="s">
        <v>110</v>
      </c>
      <c r="B210" s="40">
        <v>756</v>
      </c>
      <c r="C210" s="24" t="s">
        <v>281</v>
      </c>
      <c r="D210" s="24"/>
      <c r="E210" s="71">
        <f>E211</f>
        <v>2796901.3</v>
      </c>
    </row>
    <row r="211" spans="1:5" ht="31.5">
      <c r="A211" s="23" t="s">
        <v>70</v>
      </c>
      <c r="B211" s="40">
        <v>756</v>
      </c>
      <c r="C211" s="24" t="s">
        <v>281</v>
      </c>
      <c r="D211" s="24">
        <v>600</v>
      </c>
      <c r="E211" s="71">
        <v>2796901.3</v>
      </c>
    </row>
    <row r="212" spans="1:5" ht="110.25">
      <c r="A212" s="31" t="s">
        <v>128</v>
      </c>
      <c r="B212" s="40">
        <v>756</v>
      </c>
      <c r="C212" s="24" t="s">
        <v>219</v>
      </c>
      <c r="D212" s="24"/>
      <c r="E212" s="71">
        <f>E213</f>
        <v>28041067</v>
      </c>
    </row>
    <row r="213" spans="1:5" ht="31.5">
      <c r="A213" s="23" t="s">
        <v>70</v>
      </c>
      <c r="B213" s="40">
        <v>756</v>
      </c>
      <c r="C213" s="24" t="s">
        <v>219</v>
      </c>
      <c r="D213" s="24">
        <v>600</v>
      </c>
      <c r="E213" s="71">
        <v>28041067</v>
      </c>
    </row>
    <row r="214" spans="1:5" ht="15.75">
      <c r="A214" s="23" t="s">
        <v>331</v>
      </c>
      <c r="B214" s="40">
        <v>756</v>
      </c>
      <c r="C214" s="24" t="s">
        <v>330</v>
      </c>
      <c r="D214" s="24"/>
      <c r="E214" s="71">
        <f>E215</f>
        <v>121370.43</v>
      </c>
    </row>
    <row r="215" spans="1:5" ht="31.5">
      <c r="A215" s="23" t="s">
        <v>70</v>
      </c>
      <c r="B215" s="40">
        <v>756</v>
      </c>
      <c r="C215" s="24" t="s">
        <v>330</v>
      </c>
      <c r="D215" s="24">
        <v>600</v>
      </c>
      <c r="E215" s="71">
        <v>121370.43</v>
      </c>
    </row>
    <row r="216" spans="1:5" ht="47.25">
      <c r="A216" s="38" t="s">
        <v>220</v>
      </c>
      <c r="B216" s="39">
        <v>756</v>
      </c>
      <c r="C216" s="51">
        <v>1820000000</v>
      </c>
      <c r="D216" s="51"/>
      <c r="E216" s="70">
        <f>E217+E223+E220</f>
        <v>40282786.05</v>
      </c>
    </row>
    <row r="217" spans="1:5" ht="15.75">
      <c r="A217" s="23" t="s">
        <v>92</v>
      </c>
      <c r="B217" s="40">
        <v>756</v>
      </c>
      <c r="C217" s="24">
        <v>1820004090</v>
      </c>
      <c r="D217" s="24"/>
      <c r="E217" s="71">
        <f>E218+E219</f>
        <v>13014824.05</v>
      </c>
    </row>
    <row r="218" spans="1:5" ht="31.5">
      <c r="A218" s="23" t="s">
        <v>1</v>
      </c>
      <c r="B218" s="40">
        <v>756</v>
      </c>
      <c r="C218" s="24">
        <v>18200044090</v>
      </c>
      <c r="D218" s="24">
        <v>200</v>
      </c>
      <c r="E218" s="71">
        <v>0</v>
      </c>
    </row>
    <row r="219" spans="1:5" ht="31.5">
      <c r="A219" s="23" t="s">
        <v>70</v>
      </c>
      <c r="B219" s="40">
        <v>756</v>
      </c>
      <c r="C219" s="24">
        <v>1820044090</v>
      </c>
      <c r="D219" s="24">
        <v>600</v>
      </c>
      <c r="E219" s="71">
        <v>13014824.05</v>
      </c>
    </row>
    <row r="220" spans="1:5" ht="15.75">
      <c r="A220" s="23" t="s">
        <v>98</v>
      </c>
      <c r="B220" s="40">
        <v>756</v>
      </c>
      <c r="C220" s="24">
        <v>1820045870</v>
      </c>
      <c r="D220" s="24"/>
      <c r="E220" s="71">
        <f>E221+E222</f>
        <v>1803290</v>
      </c>
    </row>
    <row r="221" spans="1:5" ht="31.5">
      <c r="A221" s="23" t="s">
        <v>1</v>
      </c>
      <c r="B221" s="40">
        <v>756</v>
      </c>
      <c r="C221" s="24">
        <v>1820045870</v>
      </c>
      <c r="D221" s="24">
        <v>200</v>
      </c>
      <c r="E221" s="71">
        <v>637830</v>
      </c>
    </row>
    <row r="222" spans="1:5" ht="31.5">
      <c r="A222" s="23" t="s">
        <v>70</v>
      </c>
      <c r="B222" s="40">
        <v>756</v>
      </c>
      <c r="C222" s="24">
        <v>1820045870</v>
      </c>
      <c r="D222" s="24">
        <v>600</v>
      </c>
      <c r="E222" s="71">
        <v>1165460</v>
      </c>
    </row>
    <row r="223" spans="1:5" ht="110.25">
      <c r="A223" s="31" t="s">
        <v>128</v>
      </c>
      <c r="B223" s="40">
        <v>756</v>
      </c>
      <c r="C223" s="24" t="s">
        <v>221</v>
      </c>
      <c r="D223" s="24"/>
      <c r="E223" s="71">
        <f>E224</f>
        <v>25464672</v>
      </c>
    </row>
    <row r="224" spans="1:5" ht="31.5">
      <c r="A224" s="23" t="s">
        <v>70</v>
      </c>
      <c r="B224" s="40">
        <v>756</v>
      </c>
      <c r="C224" s="24" t="s">
        <v>221</v>
      </c>
      <c r="D224" s="24">
        <v>600</v>
      </c>
      <c r="E224" s="71">
        <v>25464672</v>
      </c>
    </row>
    <row r="225" spans="1:5" ht="31.5">
      <c r="A225" s="38" t="s">
        <v>222</v>
      </c>
      <c r="B225" s="39">
        <v>756</v>
      </c>
      <c r="C225" s="51">
        <v>1830000000</v>
      </c>
      <c r="D225" s="51"/>
      <c r="E225" s="70">
        <f>E226+E232+E228+E234+E236+E238+E230</f>
        <v>10869562.73</v>
      </c>
    </row>
    <row r="226" spans="1:5" ht="15.75">
      <c r="A226" s="23" t="s">
        <v>92</v>
      </c>
      <c r="B226" s="40">
        <v>756</v>
      </c>
      <c r="C226" s="24">
        <v>1830044090</v>
      </c>
      <c r="D226" s="24"/>
      <c r="E226" s="71">
        <f>E227</f>
        <v>5319478.73</v>
      </c>
    </row>
    <row r="227" spans="1:5" ht="27" customHeight="1">
      <c r="A227" s="23" t="s">
        <v>70</v>
      </c>
      <c r="B227" s="40">
        <v>756</v>
      </c>
      <c r="C227" s="24">
        <v>1830044090</v>
      </c>
      <c r="D227" s="24">
        <v>600</v>
      </c>
      <c r="E227" s="71">
        <v>5319478.73</v>
      </c>
    </row>
    <row r="228" spans="1:5" ht="15.75" hidden="1">
      <c r="A228" s="23"/>
      <c r="B228" s="40"/>
      <c r="C228" s="24"/>
      <c r="D228" s="24"/>
      <c r="E228" s="71"/>
    </row>
    <row r="229" spans="1:5" ht="15.75" hidden="1">
      <c r="A229" s="23"/>
      <c r="B229" s="40"/>
      <c r="C229" s="24"/>
      <c r="D229" s="24"/>
      <c r="E229" s="71"/>
    </row>
    <row r="230" spans="1:5" ht="15.75">
      <c r="A230" s="23" t="s">
        <v>98</v>
      </c>
      <c r="B230" s="18">
        <v>756</v>
      </c>
      <c r="C230" s="24">
        <v>1830045870</v>
      </c>
      <c r="D230" s="24"/>
      <c r="E230" s="71">
        <f>E231</f>
        <v>284040</v>
      </c>
    </row>
    <row r="231" spans="1:5" ht="31.5">
      <c r="A231" s="23" t="s">
        <v>70</v>
      </c>
      <c r="B231" s="18">
        <v>756</v>
      </c>
      <c r="C231" s="24">
        <v>1830045870</v>
      </c>
      <c r="D231" s="24">
        <v>600</v>
      </c>
      <c r="E231" s="71">
        <v>284040</v>
      </c>
    </row>
    <row r="232" spans="1:5" ht="110.25">
      <c r="A232" s="31" t="s">
        <v>128</v>
      </c>
      <c r="B232" s="40">
        <v>756</v>
      </c>
      <c r="C232" s="24" t="s">
        <v>223</v>
      </c>
      <c r="D232" s="24"/>
      <c r="E232" s="71">
        <f>E233</f>
        <v>4637673</v>
      </c>
    </row>
    <row r="233" spans="1:5" ht="31.5">
      <c r="A233" s="23" t="s">
        <v>70</v>
      </c>
      <c r="B233" s="40">
        <v>756</v>
      </c>
      <c r="C233" s="24" t="s">
        <v>223</v>
      </c>
      <c r="D233" s="24">
        <v>600</v>
      </c>
      <c r="E233" s="71">
        <v>4637673</v>
      </c>
    </row>
    <row r="234" spans="1:5" ht="47.25">
      <c r="A234" s="23" t="s">
        <v>309</v>
      </c>
      <c r="B234" s="18">
        <v>756</v>
      </c>
      <c r="C234" s="24" t="s">
        <v>332</v>
      </c>
      <c r="D234" s="24"/>
      <c r="E234" s="71">
        <f>E235</f>
        <v>515211</v>
      </c>
    </row>
    <row r="235" spans="1:5" ht="31.5">
      <c r="A235" s="23" t="s">
        <v>70</v>
      </c>
      <c r="B235" s="18">
        <v>756</v>
      </c>
      <c r="C235" s="24" t="s">
        <v>332</v>
      </c>
      <c r="D235" s="24">
        <v>600</v>
      </c>
      <c r="E235" s="71">
        <v>515211</v>
      </c>
    </row>
    <row r="236" spans="1:5" ht="63">
      <c r="A236" s="23" t="s">
        <v>333</v>
      </c>
      <c r="B236" s="18">
        <v>756</v>
      </c>
      <c r="C236" s="24" t="s">
        <v>334</v>
      </c>
      <c r="D236" s="24"/>
      <c r="E236" s="71">
        <f>E237</f>
        <v>67800</v>
      </c>
    </row>
    <row r="237" spans="1:5" ht="31.5">
      <c r="A237" s="23" t="s">
        <v>70</v>
      </c>
      <c r="B237" s="18">
        <v>756</v>
      </c>
      <c r="C237" s="24" t="s">
        <v>334</v>
      </c>
      <c r="D237" s="24">
        <v>600</v>
      </c>
      <c r="E237" s="71">
        <v>67800</v>
      </c>
    </row>
    <row r="238" spans="1:5" ht="63">
      <c r="A238" s="23" t="s">
        <v>322</v>
      </c>
      <c r="B238" s="18">
        <v>756</v>
      </c>
      <c r="C238" s="24" t="s">
        <v>335</v>
      </c>
      <c r="D238" s="24"/>
      <c r="E238" s="71">
        <f>E239</f>
        <v>45360</v>
      </c>
    </row>
    <row r="239" spans="1:5" ht="31.5">
      <c r="A239" s="23" t="s">
        <v>70</v>
      </c>
      <c r="B239" s="18">
        <v>756</v>
      </c>
      <c r="C239" s="24" t="s">
        <v>335</v>
      </c>
      <c r="D239" s="24">
        <v>600</v>
      </c>
      <c r="E239" s="71">
        <v>45360</v>
      </c>
    </row>
    <row r="240" spans="1:5" ht="31.5">
      <c r="A240" s="38" t="s">
        <v>224</v>
      </c>
      <c r="B240" s="39">
        <v>756</v>
      </c>
      <c r="C240" s="51">
        <v>1840000000</v>
      </c>
      <c r="D240" s="51"/>
      <c r="E240" s="70">
        <f>E241+E245+E243</f>
        <v>10470754.52</v>
      </c>
    </row>
    <row r="241" spans="1:5" ht="15.75">
      <c r="A241" s="23" t="s">
        <v>93</v>
      </c>
      <c r="B241" s="40">
        <v>756</v>
      </c>
      <c r="C241" s="24">
        <v>1840044190</v>
      </c>
      <c r="D241" s="24"/>
      <c r="E241" s="71">
        <f>E242</f>
        <v>2793789.52</v>
      </c>
    </row>
    <row r="242" spans="1:5" ht="31.5">
      <c r="A242" s="23" t="s">
        <v>70</v>
      </c>
      <c r="B242" s="40">
        <v>756</v>
      </c>
      <c r="C242" s="24">
        <v>1840044190</v>
      </c>
      <c r="D242" s="24">
        <v>600</v>
      </c>
      <c r="E242" s="71">
        <v>2793789.52</v>
      </c>
    </row>
    <row r="243" spans="1:5" ht="15.75">
      <c r="A243" s="23" t="s">
        <v>98</v>
      </c>
      <c r="B243" s="40">
        <v>756</v>
      </c>
      <c r="C243" s="24">
        <v>1820045870</v>
      </c>
      <c r="D243" s="24"/>
      <c r="E243" s="71">
        <f>E244</f>
        <v>157989</v>
      </c>
    </row>
    <row r="244" spans="1:5" ht="31.5">
      <c r="A244" s="23" t="s">
        <v>70</v>
      </c>
      <c r="B244" s="40">
        <v>756</v>
      </c>
      <c r="C244" s="24">
        <v>1820045870</v>
      </c>
      <c r="D244" s="24">
        <v>600</v>
      </c>
      <c r="E244" s="71">
        <v>157989</v>
      </c>
    </row>
    <row r="245" spans="1:5" ht="110.25">
      <c r="A245" s="31" t="s">
        <v>128</v>
      </c>
      <c r="B245" s="40">
        <v>756</v>
      </c>
      <c r="C245" s="24" t="s">
        <v>225</v>
      </c>
      <c r="D245" s="24"/>
      <c r="E245" s="71">
        <f>E246</f>
        <v>7518976</v>
      </c>
    </row>
    <row r="246" spans="1:5" ht="31.5">
      <c r="A246" s="23" t="s">
        <v>70</v>
      </c>
      <c r="B246" s="40">
        <v>756</v>
      </c>
      <c r="C246" s="24" t="s">
        <v>225</v>
      </c>
      <c r="D246" s="24">
        <v>600</v>
      </c>
      <c r="E246" s="71">
        <v>7518976</v>
      </c>
    </row>
    <row r="247" spans="1:5" ht="31.5">
      <c r="A247" s="38" t="s">
        <v>142</v>
      </c>
      <c r="B247" s="39">
        <v>756</v>
      </c>
      <c r="C247" s="13" t="s">
        <v>143</v>
      </c>
      <c r="D247" s="13"/>
      <c r="E247" s="62">
        <f>E248+E250</f>
        <v>31262381.009999998</v>
      </c>
    </row>
    <row r="248" spans="1:5" ht="15.75">
      <c r="A248" s="16" t="s">
        <v>33</v>
      </c>
      <c r="B248" s="40">
        <v>756</v>
      </c>
      <c r="C248" s="3" t="s">
        <v>204</v>
      </c>
      <c r="D248" s="3"/>
      <c r="E248" s="61">
        <f>E249</f>
        <v>9679481.01</v>
      </c>
    </row>
    <row r="249" spans="1:5" ht="31.5">
      <c r="A249" s="16" t="s">
        <v>70</v>
      </c>
      <c r="B249" s="40">
        <v>756</v>
      </c>
      <c r="C249" s="3" t="s">
        <v>204</v>
      </c>
      <c r="D249" s="3" t="s">
        <v>59</v>
      </c>
      <c r="E249" s="61">
        <v>9679481.01</v>
      </c>
    </row>
    <row r="250" spans="1:5" ht="63">
      <c r="A250" s="16" t="s">
        <v>126</v>
      </c>
      <c r="B250" s="40">
        <v>756</v>
      </c>
      <c r="C250" s="15" t="s">
        <v>205</v>
      </c>
      <c r="D250" s="3"/>
      <c r="E250" s="61">
        <f>E251</f>
        <v>21582900</v>
      </c>
    </row>
    <row r="251" spans="1:5" ht="31.5">
      <c r="A251" s="16" t="s">
        <v>70</v>
      </c>
      <c r="B251" s="40">
        <v>756</v>
      </c>
      <c r="C251" s="15" t="s">
        <v>205</v>
      </c>
      <c r="D251" s="3" t="s">
        <v>59</v>
      </c>
      <c r="E251" s="61">
        <v>21582900</v>
      </c>
    </row>
    <row r="252" spans="1:5" ht="47.25">
      <c r="A252" s="52" t="s">
        <v>226</v>
      </c>
      <c r="B252" s="39">
        <v>756</v>
      </c>
      <c r="C252" s="32">
        <v>1860000000</v>
      </c>
      <c r="D252" s="51"/>
      <c r="E252" s="70">
        <f>E253+E255</f>
        <v>9832985.83</v>
      </c>
    </row>
    <row r="253" spans="1:5" ht="31.5">
      <c r="A253" s="23" t="s">
        <v>28</v>
      </c>
      <c r="B253" s="40">
        <v>756</v>
      </c>
      <c r="C253" s="24">
        <v>1860044100</v>
      </c>
      <c r="D253" s="24"/>
      <c r="E253" s="71">
        <f>E254</f>
        <v>1686837.83</v>
      </c>
    </row>
    <row r="254" spans="1:5" ht="31.5">
      <c r="A254" s="23" t="s">
        <v>70</v>
      </c>
      <c r="B254" s="40">
        <v>756</v>
      </c>
      <c r="C254" s="24">
        <v>1860044100</v>
      </c>
      <c r="D254" s="24">
        <v>600</v>
      </c>
      <c r="E254" s="71">
        <v>1686837.83</v>
      </c>
    </row>
    <row r="255" spans="1:5" ht="110.25">
      <c r="A255" s="31" t="s">
        <v>128</v>
      </c>
      <c r="B255" s="40">
        <v>756</v>
      </c>
      <c r="C255" s="24" t="s">
        <v>227</v>
      </c>
      <c r="D255" s="24"/>
      <c r="E255" s="71">
        <f>E256</f>
        <v>8146148</v>
      </c>
    </row>
    <row r="256" spans="1:5" ht="31.5">
      <c r="A256" s="23" t="s">
        <v>70</v>
      </c>
      <c r="B256" s="40">
        <v>756</v>
      </c>
      <c r="C256" s="24" t="s">
        <v>227</v>
      </c>
      <c r="D256" s="24">
        <v>600</v>
      </c>
      <c r="E256" s="71">
        <v>8146148</v>
      </c>
    </row>
    <row r="257" spans="1:5" ht="31.5">
      <c r="A257" s="38" t="s">
        <v>228</v>
      </c>
      <c r="B257" s="39">
        <v>756</v>
      </c>
      <c r="C257" s="51">
        <v>1870000000</v>
      </c>
      <c r="D257" s="51"/>
      <c r="E257" s="70">
        <f>E258</f>
        <v>16121332.47</v>
      </c>
    </row>
    <row r="258" spans="1:5" ht="31.5">
      <c r="A258" s="23" t="s">
        <v>129</v>
      </c>
      <c r="B258" s="40">
        <v>756</v>
      </c>
      <c r="C258" s="24">
        <v>1870045290</v>
      </c>
      <c r="D258" s="24"/>
      <c r="E258" s="71">
        <f>E259+E260+E261</f>
        <v>16121332.47</v>
      </c>
    </row>
    <row r="259" spans="1:5" ht="78.75">
      <c r="A259" s="23" t="s">
        <v>55</v>
      </c>
      <c r="B259" s="40">
        <v>756</v>
      </c>
      <c r="C259" s="24">
        <v>1870045290</v>
      </c>
      <c r="D259" s="24">
        <v>100</v>
      </c>
      <c r="E259" s="71">
        <v>14726427.4</v>
      </c>
    </row>
    <row r="260" spans="1:5" ht="31.5">
      <c r="A260" s="23" t="s">
        <v>1</v>
      </c>
      <c r="B260" s="40">
        <v>756</v>
      </c>
      <c r="C260" s="24">
        <v>1870045290</v>
      </c>
      <c r="D260" s="24">
        <v>200</v>
      </c>
      <c r="E260" s="71">
        <v>1394170.07</v>
      </c>
    </row>
    <row r="261" spans="1:5" ht="15.75">
      <c r="A261" s="23" t="s">
        <v>57</v>
      </c>
      <c r="B261" s="40">
        <v>756</v>
      </c>
      <c r="C261" s="24">
        <v>1870045290</v>
      </c>
      <c r="D261" s="24">
        <v>800</v>
      </c>
      <c r="E261" s="61">
        <v>735</v>
      </c>
    </row>
    <row r="262" spans="1:5" ht="63">
      <c r="A262" s="23" t="s">
        <v>306</v>
      </c>
      <c r="B262" s="40">
        <v>756</v>
      </c>
      <c r="C262" s="24">
        <v>1880072580</v>
      </c>
      <c r="D262" s="24"/>
      <c r="E262" s="61">
        <f>E263</f>
        <v>900300</v>
      </c>
    </row>
    <row r="263" spans="1:5" ht="31.5">
      <c r="A263" s="23" t="s">
        <v>70</v>
      </c>
      <c r="B263" s="40">
        <v>756</v>
      </c>
      <c r="C263" s="24">
        <v>1880072580</v>
      </c>
      <c r="D263" s="24">
        <v>600</v>
      </c>
      <c r="E263" s="61">
        <v>900300</v>
      </c>
    </row>
    <row r="264" spans="1:5" ht="47.25">
      <c r="A264" s="10" t="s">
        <v>86</v>
      </c>
      <c r="B264" s="39">
        <v>756</v>
      </c>
      <c r="C264" s="17" t="s">
        <v>26</v>
      </c>
      <c r="D264" s="17"/>
      <c r="E264" s="60">
        <f>E265+E268+E271+E272</f>
        <v>43028324.75</v>
      </c>
    </row>
    <row r="265" spans="1:5" ht="15.75">
      <c r="A265" s="16" t="s">
        <v>261</v>
      </c>
      <c r="B265" s="40">
        <v>756</v>
      </c>
      <c r="C265" s="3" t="s">
        <v>242</v>
      </c>
      <c r="D265" s="3"/>
      <c r="E265" s="61">
        <f>E266+E267</f>
        <v>871390</v>
      </c>
    </row>
    <row r="266" spans="1:5" ht="78.75">
      <c r="A266" s="16" t="s">
        <v>55</v>
      </c>
      <c r="B266" s="40">
        <v>756</v>
      </c>
      <c r="C266" s="3" t="s">
        <v>242</v>
      </c>
      <c r="D266" s="3" t="s">
        <v>50</v>
      </c>
      <c r="E266" s="66">
        <v>558440</v>
      </c>
    </row>
    <row r="267" spans="1:5" ht="31.5">
      <c r="A267" s="16" t="s">
        <v>56</v>
      </c>
      <c r="B267" s="40">
        <v>756</v>
      </c>
      <c r="C267" s="3" t="s">
        <v>242</v>
      </c>
      <c r="D267" s="3" t="s">
        <v>51</v>
      </c>
      <c r="E267" s="66">
        <v>312950</v>
      </c>
    </row>
    <row r="268" spans="1:5" ht="15.75">
      <c r="A268" s="16" t="s">
        <v>262</v>
      </c>
      <c r="B268" s="40">
        <v>756</v>
      </c>
      <c r="C268" s="3" t="s">
        <v>243</v>
      </c>
      <c r="D268" s="3"/>
      <c r="E268" s="61">
        <f>E269</f>
        <v>39561939.39</v>
      </c>
    </row>
    <row r="269" spans="1:5" ht="31.5">
      <c r="A269" s="16" t="s">
        <v>70</v>
      </c>
      <c r="B269" s="40">
        <v>756</v>
      </c>
      <c r="C269" s="3" t="s">
        <v>243</v>
      </c>
      <c r="D269" s="3" t="s">
        <v>59</v>
      </c>
      <c r="E269" s="61">
        <v>39561939.39</v>
      </c>
    </row>
    <row r="270" spans="1:5" ht="63">
      <c r="A270" s="16" t="s">
        <v>306</v>
      </c>
      <c r="B270" s="40">
        <v>756</v>
      </c>
      <c r="C270" s="3" t="s">
        <v>282</v>
      </c>
      <c r="D270" s="3"/>
      <c r="E270" s="61">
        <f>E271</f>
        <v>1911310</v>
      </c>
    </row>
    <row r="271" spans="1:5" ht="31.5">
      <c r="A271" s="23" t="s">
        <v>70</v>
      </c>
      <c r="B271" s="40">
        <v>756</v>
      </c>
      <c r="C271" s="3" t="s">
        <v>282</v>
      </c>
      <c r="D271" s="3" t="s">
        <v>59</v>
      </c>
      <c r="E271" s="61">
        <v>1911310</v>
      </c>
    </row>
    <row r="272" spans="1:5" ht="94.5">
      <c r="A272" s="16" t="s">
        <v>338</v>
      </c>
      <c r="B272" s="18">
        <v>756</v>
      </c>
      <c r="C272" s="3" t="s">
        <v>339</v>
      </c>
      <c r="D272" s="3"/>
      <c r="E272" s="61">
        <f>E273</f>
        <v>683685.36</v>
      </c>
    </row>
    <row r="273" spans="1:5" ht="31.5">
      <c r="A273" s="16" t="s">
        <v>70</v>
      </c>
      <c r="B273" s="18">
        <v>756</v>
      </c>
      <c r="C273" s="3" t="s">
        <v>369</v>
      </c>
      <c r="D273" s="3" t="s">
        <v>59</v>
      </c>
      <c r="E273" s="61">
        <v>683685.36</v>
      </c>
    </row>
    <row r="274" spans="1:5" ht="31.5">
      <c r="A274" s="38" t="s">
        <v>272</v>
      </c>
      <c r="B274" s="39">
        <v>775</v>
      </c>
      <c r="C274" s="32"/>
      <c r="D274" s="32"/>
      <c r="E274" s="62">
        <f>E275</f>
        <v>1294664954.5899997</v>
      </c>
    </row>
    <row r="275" spans="1:5" ht="67.5" customHeight="1">
      <c r="A275" s="20" t="s">
        <v>30</v>
      </c>
      <c r="B275" s="39">
        <v>775</v>
      </c>
      <c r="C275" s="17" t="s">
        <v>16</v>
      </c>
      <c r="D275" s="17"/>
      <c r="E275" s="60">
        <f>E276+E297+E339+E346+E354+E359</f>
        <v>1294664954.5899997</v>
      </c>
    </row>
    <row r="276" spans="1:5" ht="47.25">
      <c r="A276" s="16" t="s">
        <v>31</v>
      </c>
      <c r="B276" s="9">
        <v>775</v>
      </c>
      <c r="C276" s="3" t="s">
        <v>21</v>
      </c>
      <c r="D276" s="3"/>
      <c r="E276" s="61">
        <f>E277+E279+E281+E283+E285+E287+E289+E291+E293+E295</f>
        <v>490346741.71</v>
      </c>
    </row>
    <row r="277" spans="1:5" ht="63">
      <c r="A277" s="16" t="s">
        <v>110</v>
      </c>
      <c r="B277" s="9">
        <v>775</v>
      </c>
      <c r="C277" s="3" t="s">
        <v>361</v>
      </c>
      <c r="D277" s="3"/>
      <c r="E277" s="61">
        <f>E278</f>
        <v>170000</v>
      </c>
    </row>
    <row r="278" spans="1:5" ht="31.5">
      <c r="A278" s="16" t="s">
        <v>70</v>
      </c>
      <c r="B278" s="9">
        <v>775</v>
      </c>
      <c r="C278" s="3" t="s">
        <v>361</v>
      </c>
      <c r="D278" s="3" t="s">
        <v>59</v>
      </c>
      <c r="E278" s="61">
        <v>170000</v>
      </c>
    </row>
    <row r="279" spans="1:5" ht="31.5">
      <c r="A279" s="16" t="s">
        <v>319</v>
      </c>
      <c r="B279" s="9">
        <v>775</v>
      </c>
      <c r="C279" s="3" t="s">
        <v>318</v>
      </c>
      <c r="D279" s="3"/>
      <c r="E279" s="61">
        <f>E280</f>
        <v>1277157.89</v>
      </c>
    </row>
    <row r="280" spans="1:5" ht="31.5">
      <c r="A280" s="16" t="s">
        <v>70</v>
      </c>
      <c r="B280" s="9">
        <v>775</v>
      </c>
      <c r="C280" s="3" t="s">
        <v>318</v>
      </c>
      <c r="D280" s="3" t="s">
        <v>59</v>
      </c>
      <c r="E280" s="61">
        <v>1277157.89</v>
      </c>
    </row>
    <row r="281" spans="1:5" ht="31.5">
      <c r="A281" s="16" t="s">
        <v>298</v>
      </c>
      <c r="B281" s="18">
        <v>775</v>
      </c>
      <c r="C281" s="3" t="s">
        <v>343</v>
      </c>
      <c r="D281" s="3"/>
      <c r="E281" s="61">
        <f>E282</f>
        <v>763578.95</v>
      </c>
    </row>
    <row r="282" spans="1:5" ht="31.5">
      <c r="A282" s="16" t="s">
        <v>70</v>
      </c>
      <c r="B282" s="18">
        <v>775</v>
      </c>
      <c r="C282" s="3" t="s">
        <v>343</v>
      </c>
      <c r="D282" s="3" t="s">
        <v>59</v>
      </c>
      <c r="E282" s="61">
        <v>763578.95</v>
      </c>
    </row>
    <row r="283" spans="1:5" ht="15.75">
      <c r="A283" s="16" t="s">
        <v>32</v>
      </c>
      <c r="B283" s="9">
        <v>775</v>
      </c>
      <c r="C283" s="3" t="s">
        <v>191</v>
      </c>
      <c r="D283" s="3"/>
      <c r="E283" s="61">
        <f>E284</f>
        <v>120799152.24</v>
      </c>
    </row>
    <row r="284" spans="1:5" ht="31.5">
      <c r="A284" s="16" t="s">
        <v>70</v>
      </c>
      <c r="B284" s="9">
        <v>775</v>
      </c>
      <c r="C284" s="3" t="s">
        <v>191</v>
      </c>
      <c r="D284" s="3" t="s">
        <v>59</v>
      </c>
      <c r="E284" s="61">
        <v>120799152.24</v>
      </c>
    </row>
    <row r="285" spans="1:5" ht="48.75" customHeight="1">
      <c r="A285" s="16" t="s">
        <v>284</v>
      </c>
      <c r="B285" s="9">
        <v>775</v>
      </c>
      <c r="C285" s="3" t="s">
        <v>283</v>
      </c>
      <c r="D285" s="3"/>
      <c r="E285" s="61">
        <f>E286</f>
        <v>6097052.63</v>
      </c>
    </row>
    <row r="286" spans="1:5" ht="31.5">
      <c r="A286" s="16" t="s">
        <v>70</v>
      </c>
      <c r="B286" s="9">
        <v>775</v>
      </c>
      <c r="C286" s="3" t="s">
        <v>368</v>
      </c>
      <c r="D286" s="3" t="s">
        <v>59</v>
      </c>
      <c r="E286" s="61">
        <v>6097052.63</v>
      </c>
    </row>
    <row r="287" spans="1:5" ht="63">
      <c r="A287" s="16" t="s">
        <v>79</v>
      </c>
      <c r="B287" s="9">
        <v>775</v>
      </c>
      <c r="C287" s="3" t="s">
        <v>232</v>
      </c>
      <c r="D287" s="3"/>
      <c r="E287" s="61">
        <f>E288</f>
        <v>20984100</v>
      </c>
    </row>
    <row r="288" spans="1:5" ht="31.5">
      <c r="A288" s="16" t="s">
        <v>70</v>
      </c>
      <c r="B288" s="9">
        <v>775</v>
      </c>
      <c r="C288" s="3" t="s">
        <v>232</v>
      </c>
      <c r="D288" s="3" t="s">
        <v>59</v>
      </c>
      <c r="E288" s="61">
        <v>20984100</v>
      </c>
    </row>
    <row r="289" spans="1:5" ht="78.75">
      <c r="A289" s="21" t="s">
        <v>117</v>
      </c>
      <c r="B289" s="9">
        <v>775</v>
      </c>
      <c r="C289" s="3" t="s">
        <v>192</v>
      </c>
      <c r="D289" s="3"/>
      <c r="E289" s="61">
        <f>E290</f>
        <v>246987200</v>
      </c>
    </row>
    <row r="290" spans="1:5" ht="31.5">
      <c r="A290" s="16" t="s">
        <v>70</v>
      </c>
      <c r="B290" s="9">
        <v>775</v>
      </c>
      <c r="C290" s="3" t="s">
        <v>192</v>
      </c>
      <c r="D290" s="3" t="s">
        <v>59</v>
      </c>
      <c r="E290" s="61">
        <v>246987200</v>
      </c>
    </row>
    <row r="291" spans="1:5" ht="94.5">
      <c r="A291" s="21" t="s">
        <v>118</v>
      </c>
      <c r="B291" s="9">
        <v>775</v>
      </c>
      <c r="C291" s="3" t="s">
        <v>193</v>
      </c>
      <c r="D291" s="3"/>
      <c r="E291" s="61">
        <f>E292</f>
        <v>2842400</v>
      </c>
    </row>
    <row r="292" spans="1:5" ht="31.5">
      <c r="A292" s="16" t="s">
        <v>70</v>
      </c>
      <c r="B292" s="9">
        <v>775</v>
      </c>
      <c r="C292" s="3" t="s">
        <v>193</v>
      </c>
      <c r="D292" s="3" t="s">
        <v>59</v>
      </c>
      <c r="E292" s="61">
        <v>2842400</v>
      </c>
    </row>
    <row r="293" spans="1:5" ht="94.5">
      <c r="A293" s="21" t="s">
        <v>119</v>
      </c>
      <c r="B293" s="9">
        <v>775</v>
      </c>
      <c r="C293" s="3" t="s">
        <v>194</v>
      </c>
      <c r="D293" s="3"/>
      <c r="E293" s="61">
        <f>E294</f>
        <v>89429600</v>
      </c>
    </row>
    <row r="294" spans="1:5" ht="31.5">
      <c r="A294" s="16" t="s">
        <v>70</v>
      </c>
      <c r="B294" s="9">
        <v>775</v>
      </c>
      <c r="C294" s="3" t="s">
        <v>194</v>
      </c>
      <c r="D294" s="3" t="s">
        <v>59</v>
      </c>
      <c r="E294" s="61">
        <v>89429600</v>
      </c>
    </row>
    <row r="295" spans="1:5" ht="126">
      <c r="A295" s="21" t="s">
        <v>120</v>
      </c>
      <c r="B295" s="9">
        <v>775</v>
      </c>
      <c r="C295" s="3" t="s">
        <v>195</v>
      </c>
      <c r="D295" s="3"/>
      <c r="E295" s="61">
        <f>E296</f>
        <v>996500</v>
      </c>
    </row>
    <row r="296" spans="1:5" ht="31.5">
      <c r="A296" s="16" t="s">
        <v>70</v>
      </c>
      <c r="B296" s="9">
        <v>775</v>
      </c>
      <c r="C296" s="3" t="s">
        <v>195</v>
      </c>
      <c r="D296" s="3" t="s">
        <v>59</v>
      </c>
      <c r="E296" s="61">
        <v>996500</v>
      </c>
    </row>
    <row r="297" spans="1:5" ht="47.25">
      <c r="A297" s="12" t="s">
        <v>81</v>
      </c>
      <c r="B297" s="39">
        <v>775</v>
      </c>
      <c r="C297" s="13" t="s">
        <v>22</v>
      </c>
      <c r="D297" s="13"/>
      <c r="E297" s="62">
        <f>E298+E300+E302+E317+E319+E321+E323+E325+E327+E329+E315+E335++E331+E333+E305+E309+E311+E313+E307+E337</f>
        <v>672185598.8999997</v>
      </c>
    </row>
    <row r="298" spans="1:5" ht="31.5">
      <c r="A298" s="16" t="s">
        <v>121</v>
      </c>
      <c r="B298" s="9">
        <v>775</v>
      </c>
      <c r="C298" s="3" t="s">
        <v>14</v>
      </c>
      <c r="D298" s="3"/>
      <c r="E298" s="63">
        <f>E299</f>
        <v>157797408.79</v>
      </c>
    </row>
    <row r="299" spans="1:5" ht="31.5">
      <c r="A299" s="16" t="s">
        <v>70</v>
      </c>
      <c r="B299" s="9">
        <v>775</v>
      </c>
      <c r="C299" s="3" t="s">
        <v>14</v>
      </c>
      <c r="D299" s="3" t="s">
        <v>59</v>
      </c>
      <c r="E299" s="63">
        <v>157797408.79</v>
      </c>
    </row>
    <row r="300" spans="1:5" ht="15.75">
      <c r="A300" s="16" t="s">
        <v>73</v>
      </c>
      <c r="B300" s="9">
        <v>775</v>
      </c>
      <c r="C300" s="3" t="s">
        <v>196</v>
      </c>
      <c r="D300" s="3"/>
      <c r="E300" s="61">
        <f>E301</f>
        <v>34062375.98</v>
      </c>
    </row>
    <row r="301" spans="1:5" ht="31.5">
      <c r="A301" s="16" t="s">
        <v>70</v>
      </c>
      <c r="B301" s="9">
        <v>775</v>
      </c>
      <c r="C301" s="3" t="s">
        <v>196</v>
      </c>
      <c r="D301" s="3" t="s">
        <v>59</v>
      </c>
      <c r="E301" s="61">
        <v>34062375.98</v>
      </c>
    </row>
    <row r="302" spans="1:5" ht="15.75">
      <c r="A302" s="16" t="s">
        <v>75</v>
      </c>
      <c r="B302" s="9">
        <v>775</v>
      </c>
      <c r="C302" s="3" t="s">
        <v>320</v>
      </c>
      <c r="D302" s="3"/>
      <c r="E302" s="61">
        <f>E303+E304</f>
        <v>414475.3</v>
      </c>
    </row>
    <row r="303" spans="1:5" ht="31.5">
      <c r="A303" s="16" t="s">
        <v>56</v>
      </c>
      <c r="B303" s="9">
        <v>775</v>
      </c>
      <c r="C303" s="3" t="s">
        <v>320</v>
      </c>
      <c r="D303" s="3" t="s">
        <v>51</v>
      </c>
      <c r="E303" s="61">
        <v>263975.3</v>
      </c>
    </row>
    <row r="304" spans="1:5" ht="31.5">
      <c r="A304" s="16" t="s">
        <v>70</v>
      </c>
      <c r="B304" s="9">
        <v>775</v>
      </c>
      <c r="C304" s="3" t="s">
        <v>320</v>
      </c>
      <c r="D304" s="3" t="s">
        <v>59</v>
      </c>
      <c r="E304" s="61">
        <v>150500</v>
      </c>
    </row>
    <row r="305" spans="1:5" ht="63">
      <c r="A305" s="16" t="s">
        <v>110</v>
      </c>
      <c r="B305" s="9">
        <v>775</v>
      </c>
      <c r="C305" s="3" t="s">
        <v>288</v>
      </c>
      <c r="D305" s="3"/>
      <c r="E305" s="61">
        <f>E306</f>
        <v>3384374</v>
      </c>
    </row>
    <row r="306" spans="1:5" ht="31.5">
      <c r="A306" s="16" t="s">
        <v>70</v>
      </c>
      <c r="B306" s="9">
        <v>775</v>
      </c>
      <c r="C306" s="3" t="s">
        <v>288</v>
      </c>
      <c r="D306" s="3" t="s">
        <v>59</v>
      </c>
      <c r="E306" s="61">
        <v>3384374</v>
      </c>
    </row>
    <row r="307" spans="1:5" ht="31.5">
      <c r="A307" s="16" t="s">
        <v>298</v>
      </c>
      <c r="B307" s="18">
        <v>775</v>
      </c>
      <c r="C307" s="3" t="s">
        <v>289</v>
      </c>
      <c r="D307" s="3"/>
      <c r="E307" s="61">
        <f>E308</f>
        <v>2263029.53</v>
      </c>
    </row>
    <row r="308" spans="1:5" ht="31.5">
      <c r="A308" s="16" t="s">
        <v>70</v>
      </c>
      <c r="B308" s="18">
        <v>775</v>
      </c>
      <c r="C308" s="3" t="s">
        <v>289</v>
      </c>
      <c r="D308" s="3" t="s">
        <v>59</v>
      </c>
      <c r="E308" s="61">
        <v>2263029.53</v>
      </c>
    </row>
    <row r="309" spans="1:5" ht="47.25">
      <c r="A309" s="16" t="s">
        <v>309</v>
      </c>
      <c r="B309" s="18">
        <v>775</v>
      </c>
      <c r="C309" s="3" t="s">
        <v>321</v>
      </c>
      <c r="D309" s="3"/>
      <c r="E309" s="61">
        <f>E310</f>
        <v>629457.91</v>
      </c>
    </row>
    <row r="310" spans="1:5" ht="31.5">
      <c r="A310" s="16" t="s">
        <v>70</v>
      </c>
      <c r="B310" s="18">
        <v>775</v>
      </c>
      <c r="C310" s="3" t="s">
        <v>321</v>
      </c>
      <c r="D310" s="3" t="s">
        <v>59</v>
      </c>
      <c r="E310" s="61">
        <v>629457.91</v>
      </c>
    </row>
    <row r="311" spans="1:5" ht="63">
      <c r="A311" s="16" t="s">
        <v>322</v>
      </c>
      <c r="B311" s="18">
        <v>775</v>
      </c>
      <c r="C311" s="3" t="s">
        <v>323</v>
      </c>
      <c r="D311" s="3" t="s">
        <v>59</v>
      </c>
      <c r="E311" s="61">
        <f>E312</f>
        <v>81281.35</v>
      </c>
    </row>
    <row r="312" spans="1:5" ht="31.5">
      <c r="A312" s="16" t="s">
        <v>70</v>
      </c>
      <c r="B312" s="18">
        <v>775</v>
      </c>
      <c r="C312" s="3" t="s">
        <v>323</v>
      </c>
      <c r="D312" s="3" t="s">
        <v>59</v>
      </c>
      <c r="E312" s="61">
        <v>81281.35</v>
      </c>
    </row>
    <row r="313" spans="1:5" ht="63">
      <c r="A313" s="16" t="s">
        <v>322</v>
      </c>
      <c r="B313" s="18">
        <v>775</v>
      </c>
      <c r="C313" s="3" t="s">
        <v>324</v>
      </c>
      <c r="D313" s="3"/>
      <c r="E313" s="61">
        <f>E314</f>
        <v>76870.74</v>
      </c>
    </row>
    <row r="314" spans="1:5" ht="31.5">
      <c r="A314" s="48" t="s">
        <v>70</v>
      </c>
      <c r="B314" s="26">
        <v>775</v>
      </c>
      <c r="C314" s="49" t="s">
        <v>325</v>
      </c>
      <c r="D314" s="49" t="s">
        <v>59</v>
      </c>
      <c r="E314" s="65">
        <v>76870.74</v>
      </c>
    </row>
    <row r="315" spans="1:5" ht="63">
      <c r="A315" s="16" t="s">
        <v>198</v>
      </c>
      <c r="B315" s="9">
        <v>775</v>
      </c>
      <c r="C315" s="3" t="s">
        <v>199</v>
      </c>
      <c r="D315" s="3"/>
      <c r="E315" s="61">
        <f>E316</f>
        <v>8738081.56</v>
      </c>
    </row>
    <row r="316" spans="1:5" ht="31.5">
      <c r="A316" s="16" t="s">
        <v>70</v>
      </c>
      <c r="B316" s="9">
        <v>775</v>
      </c>
      <c r="C316" s="3" t="s">
        <v>199</v>
      </c>
      <c r="D316" s="3" t="s">
        <v>59</v>
      </c>
      <c r="E316" s="61">
        <v>8738081.56</v>
      </c>
    </row>
    <row r="317" spans="1:5" ht="94.5">
      <c r="A317" s="21" t="s">
        <v>122</v>
      </c>
      <c r="B317" s="9">
        <v>775</v>
      </c>
      <c r="C317" s="3" t="s">
        <v>197</v>
      </c>
      <c r="D317" s="3"/>
      <c r="E317" s="61">
        <f>E318</f>
        <v>355626300</v>
      </c>
    </row>
    <row r="318" spans="1:5" ht="31.5">
      <c r="A318" s="16" t="s">
        <v>70</v>
      </c>
      <c r="B318" s="9">
        <v>775</v>
      </c>
      <c r="C318" s="3" t="s">
        <v>197</v>
      </c>
      <c r="D318" s="3" t="s">
        <v>59</v>
      </c>
      <c r="E318" s="61">
        <v>355626300</v>
      </c>
    </row>
    <row r="319" spans="1:5" ht="110.25">
      <c r="A319" s="21" t="s">
        <v>123</v>
      </c>
      <c r="B319" s="9">
        <v>775</v>
      </c>
      <c r="C319" s="3" t="s">
        <v>200</v>
      </c>
      <c r="D319" s="3"/>
      <c r="E319" s="61">
        <f>E320</f>
        <v>12543600</v>
      </c>
    </row>
    <row r="320" spans="1:5" ht="31.5">
      <c r="A320" s="16" t="s">
        <v>70</v>
      </c>
      <c r="B320" s="9">
        <v>775</v>
      </c>
      <c r="C320" s="3" t="s">
        <v>200</v>
      </c>
      <c r="D320" s="3" t="s">
        <v>59</v>
      </c>
      <c r="E320" s="61">
        <v>12543600</v>
      </c>
    </row>
    <row r="321" spans="1:5" ht="31.5">
      <c r="A321" s="22" t="s">
        <v>234</v>
      </c>
      <c r="B321" s="9">
        <v>775</v>
      </c>
      <c r="C321" s="3" t="s">
        <v>233</v>
      </c>
      <c r="D321" s="3"/>
      <c r="E321" s="61">
        <f>E322</f>
        <v>383400</v>
      </c>
    </row>
    <row r="322" spans="1:5" ht="15.75">
      <c r="A322" s="16" t="s">
        <v>69</v>
      </c>
      <c r="B322" s="9">
        <v>775</v>
      </c>
      <c r="C322" s="3" t="s">
        <v>233</v>
      </c>
      <c r="D322" s="3" t="s">
        <v>53</v>
      </c>
      <c r="E322" s="61">
        <v>383400</v>
      </c>
    </row>
    <row r="323" spans="1:5" ht="78.75">
      <c r="A323" s="16" t="s">
        <v>131</v>
      </c>
      <c r="B323" s="9">
        <v>775</v>
      </c>
      <c r="C323" s="3" t="s">
        <v>229</v>
      </c>
      <c r="D323" s="3"/>
      <c r="E323" s="61">
        <f>E324</f>
        <v>7121930.88</v>
      </c>
    </row>
    <row r="324" spans="1:5" ht="31.5">
      <c r="A324" s="16" t="s">
        <v>70</v>
      </c>
      <c r="B324" s="9">
        <v>775</v>
      </c>
      <c r="C324" s="3" t="s">
        <v>229</v>
      </c>
      <c r="D324" s="3" t="s">
        <v>59</v>
      </c>
      <c r="E324" s="61">
        <v>7121930.88</v>
      </c>
    </row>
    <row r="325" spans="1:5" ht="78.75">
      <c r="A325" s="21" t="s">
        <v>132</v>
      </c>
      <c r="B325" s="9">
        <v>775</v>
      </c>
      <c r="C325" s="3" t="s">
        <v>230</v>
      </c>
      <c r="D325" s="3"/>
      <c r="E325" s="61">
        <f>E326</f>
        <v>1628825.54</v>
      </c>
    </row>
    <row r="326" spans="1:5" ht="31.5">
      <c r="A326" s="16" t="s">
        <v>70</v>
      </c>
      <c r="B326" s="9">
        <v>775</v>
      </c>
      <c r="C326" s="3" t="s">
        <v>230</v>
      </c>
      <c r="D326" s="3" t="s">
        <v>59</v>
      </c>
      <c r="E326" s="61">
        <v>1628825.54</v>
      </c>
    </row>
    <row r="327" spans="1:5" ht="163.5" customHeight="1">
      <c r="A327" s="21" t="s">
        <v>124</v>
      </c>
      <c r="B327" s="9">
        <v>775</v>
      </c>
      <c r="C327" s="3" t="s">
        <v>201</v>
      </c>
      <c r="D327" s="3"/>
      <c r="E327" s="61">
        <f>E328</f>
        <v>38128100</v>
      </c>
    </row>
    <row r="328" spans="1:5" ht="31.5">
      <c r="A328" s="16" t="s">
        <v>70</v>
      </c>
      <c r="B328" s="9">
        <v>775</v>
      </c>
      <c r="C328" s="3" t="s">
        <v>201</v>
      </c>
      <c r="D328" s="3" t="s">
        <v>59</v>
      </c>
      <c r="E328" s="61">
        <v>38128100</v>
      </c>
    </row>
    <row r="329" spans="1:5" ht="63">
      <c r="A329" s="16" t="s">
        <v>125</v>
      </c>
      <c r="B329" s="9">
        <v>775</v>
      </c>
      <c r="C329" s="3" t="s">
        <v>364</v>
      </c>
      <c r="D329" s="3"/>
      <c r="E329" s="61">
        <f>E330</f>
        <v>325820.29</v>
      </c>
    </row>
    <row r="330" spans="1:5" ht="31.5">
      <c r="A330" s="16" t="s">
        <v>70</v>
      </c>
      <c r="B330" s="9">
        <v>775</v>
      </c>
      <c r="C330" s="3" t="s">
        <v>365</v>
      </c>
      <c r="D330" s="3" t="s">
        <v>59</v>
      </c>
      <c r="E330" s="61">
        <v>325820.29</v>
      </c>
    </row>
    <row r="331" spans="1:5" ht="47.25">
      <c r="A331" s="16" t="s">
        <v>299</v>
      </c>
      <c r="B331" s="9">
        <v>775</v>
      </c>
      <c r="C331" s="3" t="s">
        <v>286</v>
      </c>
      <c r="D331" s="3"/>
      <c r="E331" s="61">
        <f>E332</f>
        <v>4846247.19</v>
      </c>
    </row>
    <row r="332" spans="1:5" ht="31.5">
      <c r="A332" s="16" t="s">
        <v>70</v>
      </c>
      <c r="B332" s="9">
        <v>775</v>
      </c>
      <c r="C332" s="3" t="s">
        <v>362</v>
      </c>
      <c r="D332" s="3" t="s">
        <v>59</v>
      </c>
      <c r="E332" s="61">
        <v>4846247.19</v>
      </c>
    </row>
    <row r="333" spans="1:5" ht="63">
      <c r="A333" s="16" t="s">
        <v>300</v>
      </c>
      <c r="B333" s="9">
        <v>775</v>
      </c>
      <c r="C333" s="3" t="s">
        <v>285</v>
      </c>
      <c r="D333" s="3"/>
      <c r="E333" s="61">
        <f>E334</f>
        <v>2102152.88</v>
      </c>
    </row>
    <row r="334" spans="1:5" ht="31.5">
      <c r="A334" s="16" t="s">
        <v>70</v>
      </c>
      <c r="B334" s="9">
        <v>775</v>
      </c>
      <c r="C334" s="3" t="s">
        <v>366</v>
      </c>
      <c r="D334" s="3" t="s">
        <v>59</v>
      </c>
      <c r="E334" s="61">
        <v>2102152.88</v>
      </c>
    </row>
    <row r="335" spans="1:5" ht="47.25">
      <c r="A335" s="16" t="s">
        <v>109</v>
      </c>
      <c r="B335" s="9">
        <v>775</v>
      </c>
      <c r="C335" s="3" t="s">
        <v>287</v>
      </c>
      <c r="D335" s="3"/>
      <c r="E335" s="61">
        <f>E336</f>
        <v>41666666.67</v>
      </c>
    </row>
    <row r="336" spans="1:5" ht="31.5">
      <c r="A336" s="16" t="s">
        <v>70</v>
      </c>
      <c r="B336" s="9">
        <v>775</v>
      </c>
      <c r="C336" s="3" t="s">
        <v>363</v>
      </c>
      <c r="D336" s="3" t="s">
        <v>59</v>
      </c>
      <c r="E336" s="61">
        <v>41666666.67</v>
      </c>
    </row>
    <row r="337" spans="1:5" ht="110.25">
      <c r="A337" s="16" t="s">
        <v>326</v>
      </c>
      <c r="B337" s="18">
        <v>775</v>
      </c>
      <c r="C337" s="3" t="s">
        <v>327</v>
      </c>
      <c r="D337" s="3"/>
      <c r="E337" s="61">
        <f>E338</f>
        <v>365200.29</v>
      </c>
    </row>
    <row r="338" spans="1:5" ht="31.5">
      <c r="A338" s="16" t="s">
        <v>70</v>
      </c>
      <c r="B338" s="18">
        <v>775</v>
      </c>
      <c r="C338" s="3" t="s">
        <v>327</v>
      </c>
      <c r="D338" s="3" t="s">
        <v>59</v>
      </c>
      <c r="E338" s="61">
        <v>365200.29</v>
      </c>
    </row>
    <row r="339" spans="1:5" ht="47.25">
      <c r="A339" s="12" t="s">
        <v>78</v>
      </c>
      <c r="B339" s="39">
        <v>775</v>
      </c>
      <c r="C339" s="13" t="s">
        <v>23</v>
      </c>
      <c r="D339" s="13"/>
      <c r="E339" s="62">
        <f>E340+E344+E342</f>
        <v>26684341.08</v>
      </c>
    </row>
    <row r="340" spans="1:5" ht="15.75">
      <c r="A340" s="16" t="s">
        <v>33</v>
      </c>
      <c r="B340" s="9">
        <v>775</v>
      </c>
      <c r="C340" s="15" t="s">
        <v>202</v>
      </c>
      <c r="D340" s="15"/>
      <c r="E340" s="63">
        <f>E341</f>
        <v>11704782.59</v>
      </c>
    </row>
    <row r="341" spans="1:5" ht="31.5">
      <c r="A341" s="16" t="s">
        <v>70</v>
      </c>
      <c r="B341" s="9">
        <v>775</v>
      </c>
      <c r="C341" s="15" t="s">
        <v>202</v>
      </c>
      <c r="D341" s="3" t="s">
        <v>59</v>
      </c>
      <c r="E341" s="61">
        <v>11704782.59</v>
      </c>
    </row>
    <row r="342" spans="1:5" ht="31.5">
      <c r="A342" s="16" t="s">
        <v>302</v>
      </c>
      <c r="B342" s="9">
        <v>775</v>
      </c>
      <c r="C342" s="15" t="s">
        <v>290</v>
      </c>
      <c r="D342" s="3"/>
      <c r="E342" s="61">
        <f>E343</f>
        <v>917575</v>
      </c>
    </row>
    <row r="343" spans="1:5" ht="31.5">
      <c r="A343" s="16" t="s">
        <v>70</v>
      </c>
      <c r="B343" s="9">
        <v>775</v>
      </c>
      <c r="C343" s="15" t="s">
        <v>291</v>
      </c>
      <c r="D343" s="3" t="s">
        <v>59</v>
      </c>
      <c r="E343" s="61">
        <v>917575</v>
      </c>
    </row>
    <row r="344" spans="1:5" ht="63">
      <c r="A344" s="16" t="s">
        <v>126</v>
      </c>
      <c r="B344" s="9">
        <v>775</v>
      </c>
      <c r="C344" s="15" t="s">
        <v>203</v>
      </c>
      <c r="D344" s="3"/>
      <c r="E344" s="61">
        <f>E345</f>
        <v>14061983.49</v>
      </c>
    </row>
    <row r="345" spans="1:5" ht="31.5">
      <c r="A345" s="16" t="s">
        <v>70</v>
      </c>
      <c r="B345" s="9">
        <v>775</v>
      </c>
      <c r="C345" s="15" t="s">
        <v>203</v>
      </c>
      <c r="D345" s="3" t="s">
        <v>59</v>
      </c>
      <c r="E345" s="61">
        <v>14061983.49</v>
      </c>
    </row>
    <row r="346" spans="1:5" ht="63">
      <c r="A346" s="12" t="s">
        <v>35</v>
      </c>
      <c r="B346" s="39">
        <v>775</v>
      </c>
      <c r="C346" s="13" t="s">
        <v>40</v>
      </c>
      <c r="D346" s="13"/>
      <c r="E346" s="62">
        <f>E349+E351+E347</f>
        <v>30214276.2</v>
      </c>
    </row>
    <row r="347" spans="1:5" ht="31.5">
      <c r="A347" s="4" t="s">
        <v>301</v>
      </c>
      <c r="B347" s="9">
        <v>775</v>
      </c>
      <c r="C347" s="15" t="s">
        <v>292</v>
      </c>
      <c r="D347" s="3"/>
      <c r="E347" s="63">
        <f>E348</f>
        <v>313600</v>
      </c>
    </row>
    <row r="348" spans="1:5" ht="31.5">
      <c r="A348" s="16" t="s">
        <v>70</v>
      </c>
      <c r="B348" s="9">
        <v>775</v>
      </c>
      <c r="C348" s="15" t="s">
        <v>292</v>
      </c>
      <c r="D348" s="3" t="s">
        <v>59</v>
      </c>
      <c r="E348" s="63">
        <v>313600</v>
      </c>
    </row>
    <row r="349" spans="1:5" ht="15.75">
      <c r="A349" s="16" t="s">
        <v>74</v>
      </c>
      <c r="B349" s="9">
        <v>775</v>
      </c>
      <c r="C349" s="3" t="s">
        <v>211</v>
      </c>
      <c r="D349" s="18"/>
      <c r="E349" s="61">
        <f>E350</f>
        <v>12226967</v>
      </c>
    </row>
    <row r="350" spans="1:5" ht="31.5">
      <c r="A350" s="16" t="s">
        <v>70</v>
      </c>
      <c r="B350" s="9">
        <v>775</v>
      </c>
      <c r="C350" s="3" t="s">
        <v>211</v>
      </c>
      <c r="D350" s="3" t="s">
        <v>59</v>
      </c>
      <c r="E350" s="61">
        <v>12226967</v>
      </c>
    </row>
    <row r="351" spans="1:5" ht="63">
      <c r="A351" s="16" t="s">
        <v>127</v>
      </c>
      <c r="B351" s="9">
        <v>775</v>
      </c>
      <c r="C351" s="3" t="s">
        <v>212</v>
      </c>
      <c r="D351" s="3"/>
      <c r="E351" s="61">
        <f>E352+E353</f>
        <v>17673709.2</v>
      </c>
    </row>
    <row r="352" spans="1:5" ht="31.5">
      <c r="A352" s="16" t="s">
        <v>70</v>
      </c>
      <c r="B352" s="9">
        <v>775</v>
      </c>
      <c r="C352" s="3" t="s">
        <v>212</v>
      </c>
      <c r="D352" s="3" t="s">
        <v>53</v>
      </c>
      <c r="E352" s="61">
        <v>11123389.2</v>
      </c>
    </row>
    <row r="353" spans="1:5" ht="31.5">
      <c r="A353" s="16" t="s">
        <v>70</v>
      </c>
      <c r="B353" s="9">
        <v>775</v>
      </c>
      <c r="C353" s="3" t="s">
        <v>212</v>
      </c>
      <c r="D353" s="3" t="s">
        <v>59</v>
      </c>
      <c r="E353" s="61">
        <v>6550320</v>
      </c>
    </row>
    <row r="354" spans="1:5" ht="47.25">
      <c r="A354" s="12" t="s">
        <v>43</v>
      </c>
      <c r="B354" s="39">
        <v>775</v>
      </c>
      <c r="C354" s="13" t="s">
        <v>41</v>
      </c>
      <c r="D354" s="13"/>
      <c r="E354" s="62">
        <f>E355</f>
        <v>42100055.23</v>
      </c>
    </row>
    <row r="355" spans="1:5" ht="15.75">
      <c r="A355" s="4" t="s">
        <v>34</v>
      </c>
      <c r="B355" s="9">
        <v>775</v>
      </c>
      <c r="C355" s="15" t="s">
        <v>213</v>
      </c>
      <c r="D355" s="15"/>
      <c r="E355" s="63">
        <f>E356+E357+E358</f>
        <v>42100055.23</v>
      </c>
    </row>
    <row r="356" spans="1:5" ht="78.75">
      <c r="A356" s="16" t="s">
        <v>55</v>
      </c>
      <c r="B356" s="9">
        <v>775</v>
      </c>
      <c r="C356" s="15" t="s">
        <v>213</v>
      </c>
      <c r="D356" s="3" t="s">
        <v>50</v>
      </c>
      <c r="E356" s="61">
        <v>35281119.08</v>
      </c>
    </row>
    <row r="357" spans="1:5" ht="31.5">
      <c r="A357" s="16" t="s">
        <v>56</v>
      </c>
      <c r="B357" s="9">
        <v>775</v>
      </c>
      <c r="C357" s="15" t="s">
        <v>213</v>
      </c>
      <c r="D357" s="3" t="s">
        <v>51</v>
      </c>
      <c r="E357" s="61">
        <v>6499058.15</v>
      </c>
    </row>
    <row r="358" spans="1:5" ht="15.75">
      <c r="A358" s="16" t="s">
        <v>57</v>
      </c>
      <c r="B358" s="9">
        <v>775</v>
      </c>
      <c r="C358" s="15" t="s">
        <v>213</v>
      </c>
      <c r="D358" s="3" t="s">
        <v>52</v>
      </c>
      <c r="E358" s="61">
        <v>319878</v>
      </c>
    </row>
    <row r="359" spans="1:5" ht="63">
      <c r="A359" s="12" t="s">
        <v>106</v>
      </c>
      <c r="B359" s="39">
        <v>775</v>
      </c>
      <c r="C359" s="13" t="s">
        <v>42</v>
      </c>
      <c r="D359" s="13"/>
      <c r="E359" s="62">
        <f>E360+E362+E364+E366</f>
        <v>33133941.47</v>
      </c>
    </row>
    <row r="360" spans="1:5" ht="31.5">
      <c r="A360" s="16" t="s">
        <v>66</v>
      </c>
      <c r="B360" s="9">
        <v>775</v>
      </c>
      <c r="C360" s="3" t="s">
        <v>236</v>
      </c>
      <c r="D360" s="3"/>
      <c r="E360" s="61">
        <f>E361</f>
        <v>200000</v>
      </c>
    </row>
    <row r="361" spans="1:5" ht="31.5">
      <c r="A361" s="16" t="s">
        <v>56</v>
      </c>
      <c r="B361" s="9">
        <v>775</v>
      </c>
      <c r="C361" s="3" t="s">
        <v>236</v>
      </c>
      <c r="D361" s="3" t="s">
        <v>51</v>
      </c>
      <c r="E361" s="61">
        <v>200000</v>
      </c>
    </row>
    <row r="362" spans="1:5" ht="63">
      <c r="A362" s="4" t="s">
        <v>80</v>
      </c>
      <c r="B362" s="9">
        <v>775</v>
      </c>
      <c r="C362" s="3" t="s">
        <v>235</v>
      </c>
      <c r="D362" s="3"/>
      <c r="E362" s="61">
        <f>E363</f>
        <v>982073.02</v>
      </c>
    </row>
    <row r="363" spans="1:5" ht="15.75">
      <c r="A363" s="16" t="s">
        <v>69</v>
      </c>
      <c r="B363" s="9">
        <v>775</v>
      </c>
      <c r="C363" s="3" t="s">
        <v>235</v>
      </c>
      <c r="D363" s="3" t="s">
        <v>53</v>
      </c>
      <c r="E363" s="61">
        <v>982073.02</v>
      </c>
    </row>
    <row r="364" spans="1:5" ht="126">
      <c r="A364" s="21" t="s">
        <v>255</v>
      </c>
      <c r="B364" s="9">
        <v>775</v>
      </c>
      <c r="C364" s="3" t="s">
        <v>237</v>
      </c>
      <c r="D364" s="3"/>
      <c r="E364" s="61">
        <f>E365</f>
        <v>30314890.45</v>
      </c>
    </row>
    <row r="365" spans="1:5" ht="15.75">
      <c r="A365" s="16" t="s">
        <v>69</v>
      </c>
      <c r="B365" s="9">
        <v>775</v>
      </c>
      <c r="C365" s="3" t="s">
        <v>237</v>
      </c>
      <c r="D365" s="3" t="s">
        <v>53</v>
      </c>
      <c r="E365" s="61">
        <v>30314890.45</v>
      </c>
    </row>
    <row r="366" spans="1:5" ht="47.25">
      <c r="A366" s="16" t="s">
        <v>134</v>
      </c>
      <c r="B366" s="9">
        <v>775</v>
      </c>
      <c r="C366" s="3" t="s">
        <v>238</v>
      </c>
      <c r="D366" s="3"/>
      <c r="E366" s="61">
        <f>E367</f>
        <v>1636978</v>
      </c>
    </row>
    <row r="367" spans="1:5" ht="15.75">
      <c r="A367" s="16" t="s">
        <v>69</v>
      </c>
      <c r="B367" s="9">
        <v>775</v>
      </c>
      <c r="C367" s="3" t="s">
        <v>238</v>
      </c>
      <c r="D367" s="3" t="s">
        <v>53</v>
      </c>
      <c r="E367" s="61">
        <v>1636978</v>
      </c>
    </row>
    <row r="368" spans="1:5" ht="47.25">
      <c r="A368" s="38" t="s">
        <v>268</v>
      </c>
      <c r="B368" s="39">
        <v>792</v>
      </c>
      <c r="C368" s="13"/>
      <c r="D368" s="13"/>
      <c r="E368" s="62">
        <f>E369+E380</f>
        <v>57769464.95999999</v>
      </c>
    </row>
    <row r="369" spans="1:5" ht="63">
      <c r="A369" s="10" t="s">
        <v>77</v>
      </c>
      <c r="B369" s="11">
        <v>792</v>
      </c>
      <c r="C369" s="17" t="s">
        <v>5</v>
      </c>
      <c r="D369" s="17"/>
      <c r="E369" s="60">
        <f>E370+E376</f>
        <v>57740598.95999999</v>
      </c>
    </row>
    <row r="370" spans="1:5" ht="31.5">
      <c r="A370" s="1" t="s">
        <v>137</v>
      </c>
      <c r="B370" s="41">
        <v>792</v>
      </c>
      <c r="C370" s="15" t="s">
        <v>99</v>
      </c>
      <c r="D370" s="2"/>
      <c r="E370" s="72">
        <f>E371+E373</f>
        <v>39157839.44</v>
      </c>
    </row>
    <row r="371" spans="1:5" ht="31.5">
      <c r="A371" s="1" t="s">
        <v>96</v>
      </c>
      <c r="B371" s="41">
        <v>792</v>
      </c>
      <c r="C371" s="2" t="s">
        <v>136</v>
      </c>
      <c r="D371" s="2"/>
      <c r="E371" s="72">
        <f>E372</f>
        <v>4458100</v>
      </c>
    </row>
    <row r="372" spans="1:5" ht="15.75">
      <c r="A372" s="1" t="s">
        <v>68</v>
      </c>
      <c r="B372" s="41">
        <v>792</v>
      </c>
      <c r="C372" s="2" t="s">
        <v>136</v>
      </c>
      <c r="D372" s="2" t="s">
        <v>58</v>
      </c>
      <c r="E372" s="72">
        <v>4458100</v>
      </c>
    </row>
    <row r="373" spans="1:5" ht="31.5">
      <c r="A373" s="1" t="s">
        <v>97</v>
      </c>
      <c r="B373" s="41">
        <v>792</v>
      </c>
      <c r="C373" s="2" t="s">
        <v>138</v>
      </c>
      <c r="D373" s="2"/>
      <c r="E373" s="72">
        <f>E374</f>
        <v>34699739.44</v>
      </c>
    </row>
    <row r="374" spans="1:5" ht="15.75">
      <c r="A374" s="1" t="s">
        <v>68</v>
      </c>
      <c r="B374" s="41">
        <v>792</v>
      </c>
      <c r="C374" s="2" t="s">
        <v>138</v>
      </c>
      <c r="D374" s="2" t="s">
        <v>58</v>
      </c>
      <c r="E374" s="72">
        <v>34699739.44</v>
      </c>
    </row>
    <row r="375" spans="1:5" ht="78.75">
      <c r="A375" s="16" t="s">
        <v>114</v>
      </c>
      <c r="B375" s="41">
        <v>792</v>
      </c>
      <c r="C375" s="3" t="s">
        <v>265</v>
      </c>
      <c r="D375" s="2"/>
      <c r="E375" s="72">
        <f>E376</f>
        <v>18582759.52</v>
      </c>
    </row>
    <row r="376" spans="1:5" ht="31.5">
      <c r="A376" s="16" t="s">
        <v>54</v>
      </c>
      <c r="B376" s="41">
        <v>792</v>
      </c>
      <c r="C376" s="3" t="s">
        <v>113</v>
      </c>
      <c r="D376" s="3"/>
      <c r="E376" s="61">
        <f>E377+E378+E379</f>
        <v>18582759.52</v>
      </c>
    </row>
    <row r="377" spans="1:5" ht="78.75">
      <c r="A377" s="16" t="s">
        <v>55</v>
      </c>
      <c r="B377" s="41">
        <v>792</v>
      </c>
      <c r="C377" s="3" t="s">
        <v>113</v>
      </c>
      <c r="D377" s="3" t="s">
        <v>50</v>
      </c>
      <c r="E377" s="61">
        <v>16880205.59</v>
      </c>
    </row>
    <row r="378" spans="1:5" ht="31.5">
      <c r="A378" s="16" t="s">
        <v>56</v>
      </c>
      <c r="B378" s="41">
        <v>792</v>
      </c>
      <c r="C378" s="3" t="s">
        <v>113</v>
      </c>
      <c r="D378" s="3" t="s">
        <v>51</v>
      </c>
      <c r="E378" s="61">
        <v>1693458.71</v>
      </c>
    </row>
    <row r="379" spans="1:5" ht="15.75">
      <c r="A379" s="16" t="s">
        <v>57</v>
      </c>
      <c r="B379" s="41">
        <v>792</v>
      </c>
      <c r="C379" s="3" t="s">
        <v>113</v>
      </c>
      <c r="D379" s="3" t="s">
        <v>52</v>
      </c>
      <c r="E379" s="61">
        <v>9095.22</v>
      </c>
    </row>
    <row r="380" spans="1:5" ht="63">
      <c r="A380" s="12" t="s">
        <v>257</v>
      </c>
      <c r="B380" s="41">
        <v>792</v>
      </c>
      <c r="C380" s="13" t="s">
        <v>256</v>
      </c>
      <c r="D380" s="32"/>
      <c r="E380" s="62">
        <f>E381</f>
        <v>28866</v>
      </c>
    </row>
    <row r="381" spans="1:5" ht="31.5">
      <c r="A381" s="16" t="s">
        <v>54</v>
      </c>
      <c r="B381" s="41">
        <v>792</v>
      </c>
      <c r="C381" s="15" t="s">
        <v>258</v>
      </c>
      <c r="D381" s="18"/>
      <c r="E381" s="61">
        <f>E382</f>
        <v>28866</v>
      </c>
    </row>
    <row r="382" spans="1:5" ht="31.5">
      <c r="A382" s="16" t="s">
        <v>56</v>
      </c>
      <c r="B382" s="41">
        <v>792</v>
      </c>
      <c r="C382" s="15" t="s">
        <v>258</v>
      </c>
      <c r="D382" s="18">
        <v>200</v>
      </c>
      <c r="E382" s="61">
        <v>28866</v>
      </c>
    </row>
  </sheetData>
  <sheetProtection/>
  <mergeCells count="9">
    <mergeCell ref="B11:B12"/>
    <mergeCell ref="A10:E10"/>
    <mergeCell ref="A1:E1"/>
    <mergeCell ref="A5:E5"/>
    <mergeCell ref="A6:E6"/>
    <mergeCell ref="A7:E7"/>
    <mergeCell ref="A3:E3"/>
    <mergeCell ref="A4:E4"/>
    <mergeCell ref="D8:E8"/>
  </mergeCells>
  <printOptions/>
  <pageMargins left="1.1811023622047245" right="0.3937007874015748" top="0.7874015748031497" bottom="0.3937007874015748" header="0.2755905511811024" footer="0.2362204724409449"/>
  <pageSetup horizontalDpi="600" verticalDpi="600" orientation="portrait" paperSize="9" scale="53" r:id="rId1"/>
  <rowBreaks count="6" manualBreakCount="6">
    <brk id="37" max="4" man="1"/>
    <brk id="73" max="4" man="1"/>
    <brk id="84" max="4" man="1"/>
    <brk id="125" max="4" man="1"/>
    <brk id="146" max="4" man="1"/>
    <brk id="2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2020-03-30T12:51:56Z</cp:lastPrinted>
  <dcterms:created xsi:type="dcterms:W3CDTF">1996-10-08T23:32:33Z</dcterms:created>
  <dcterms:modified xsi:type="dcterms:W3CDTF">2020-05-06T10:02:52Z</dcterms:modified>
  <cp:category/>
  <cp:version/>
  <cp:contentType/>
  <cp:contentStatus/>
</cp:coreProperties>
</file>