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1"/>
  </bookViews>
  <sheets>
    <sheet name="2021" sheetId="1" r:id="rId1"/>
    <sheet name="2022-2023" sheetId="2" r:id="rId2"/>
  </sheets>
  <definedNames>
    <definedName name="_xlnm.Print_Area" localSheetId="0">'2021'!$A$1:$D$362</definedName>
  </definedNames>
  <calcPr fullCalcOnLoad="1"/>
</workbook>
</file>

<file path=xl/sharedStrings.xml><?xml version="1.0" encoding="utf-8"?>
<sst xmlns="http://schemas.openxmlformats.org/spreadsheetml/2006/main" count="1543" uniqueCount="476">
  <si>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</si>
  <si>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проведение Всероссийской переписи населения 2020 года</t>
  </si>
  <si>
    <t>Подпрограмма "Развитие творческого потенциала молодых людей и профилактика асоциальных явлений среди несовершеннолетних и молодежи"</t>
  </si>
  <si>
    <t>Подпрограмма "Патриотическое воспитание и духовно-нравственное развитие молодежи в Республике Башкортостан"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</si>
  <si>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</si>
  <si>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Основное мероприятие "Организация досуга детей, подростков и молодежи"</t>
  </si>
  <si>
    <t>Подпрограмма "Социальные гарантии и престиж мунциипальной службы"</t>
  </si>
  <si>
    <t>02/4/00/00000</t>
  </si>
  <si>
    <t>02/4/04/00000</t>
  </si>
  <si>
    <t>02/4/04/02300</t>
  </si>
  <si>
    <t xml:space="preserve">Муниципальная программа "Развитие  муниципальной службы в муниципальном районе Белебеевский район Республики Башкортостан на </t>
  </si>
  <si>
    <t>Подпрограмма "Реализация современных программ переподготовки и повышения квалификации муниципальных служащих"</t>
  </si>
  <si>
    <t>Основное мероприятие "Повышения квалификации и профессиональная переподготовка муниципальных служащих"</t>
  </si>
  <si>
    <t>02/2/02/02040</t>
  </si>
  <si>
    <t>09/3/00/00000</t>
  </si>
  <si>
    <t>09/3/00/02990</t>
  </si>
  <si>
    <t>Подпрограмма «Создание системы поддержки фермеров и развитие сельской кооперации»</t>
  </si>
  <si>
    <t>Основное мероприятие «Оказание муниципальной поддержки на проект создания и развития крестьянского (фермерского) хозяйства («Агро-старт»)</t>
  </si>
  <si>
    <t>Основное мероприятие  "Предоставление субсидий в целях возмещения части затрат субъектов малого и среднего предпринимательства, связанных с уплатой лизинговых платежей по договору (договорам) лизинга, заключенному(-ым) с российскими лизинговыми организациями"</t>
  </si>
  <si>
    <t>08/3/02/S2490</t>
  </si>
  <si>
    <t>15/1/01/73300</t>
  </si>
  <si>
    <t>15/2/01/43690</t>
  </si>
  <si>
    <t>15/2/02/00000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</si>
  <si>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</si>
  <si>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</si>
  <si>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15/4/01/73190</t>
  </si>
  <si>
    <t>15/6/01/73060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</si>
  <si>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</si>
  <si>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02/2/02/73060</t>
  </si>
  <si>
    <t>02/2/02/73080</t>
  </si>
  <si>
    <t>02/2/02/73090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</si>
  <si>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</si>
  <si>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</si>
  <si>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"</t>
  </si>
  <si>
    <t>Подпрограмма "Переселение граждан из аварийного жилищного фонда"</t>
  </si>
  <si>
    <t>11/4/00/00000</t>
  </si>
  <si>
    <t>Региональый проект "Обеспечения устойчивого сокращения непригодного для проживания жилищного фонда"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</si>
  <si>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</si>
  <si>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Переселение граждан из аварийного жилищного фонда за счет средств бюджета Республики Башкортостан</t>
  </si>
  <si>
    <t>11/4/F3/00000</t>
  </si>
  <si>
    <t>11/4/F3/67483</t>
  </si>
  <si>
    <t>11/4/F3/67484</t>
  </si>
  <si>
    <t>Подпрограмма "Сохранение этнокультурного многообразия народов Республики Башкортостан". Мероприятия: 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поселениях,</t>
  </si>
  <si>
    <t xml:space="preserve">Подпрограмма  "Организация библиотечного обслуживания населения" </t>
  </si>
  <si>
    <t xml:space="preserve">Подпрограмма " Создание условий для организации досуга и обеспечения жителей поселений услугами организаций культуры" </t>
  </si>
  <si>
    <t>Подпрограмма  " Создание условий для массового отдыха жителей поселений"</t>
  </si>
  <si>
    <t xml:space="preserve">Подпрограмма  " Организация деятельности музеев муниципального района" </t>
  </si>
  <si>
    <t xml:space="preserve">Подпрограмма  "Организация деятельности учреждений, обеспечивающих показ кинофильмов" </t>
  </si>
  <si>
    <t>Подпрограмма "Координация деятельности и обслуживание подведомственных учреждений"</t>
  </si>
  <si>
    <t>Бесплатный проезд  детей-сирот и детей, оставшихся без попечения родителей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</si>
  <si>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</si>
  <si>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Реализация мероприятий по обеспечению жильем молодых семей</t>
  </si>
  <si>
    <t>Региональный проект "Успех каждого ребенка"</t>
  </si>
  <si>
    <t>15/2/Е2/00000</t>
  </si>
  <si>
    <t>15/2/E2/50970</t>
  </si>
  <si>
    <t>15/2/01/S2620</t>
  </si>
  <si>
    <t>Основное мероприятие " Финансовая поддержка учреждения по внешкольной работе с детьми"</t>
  </si>
  <si>
    <t>15/3/01/00000</t>
  </si>
  <si>
    <t>15/3/01/42390</t>
  </si>
  <si>
    <t>15/3/00/00000</t>
  </si>
  <si>
    <t>15/3/02/S2050</t>
  </si>
  <si>
    <t>15/4/00/00000</t>
  </si>
  <si>
    <t xml:space="preserve">Основное мероприятие "Учреждения в сфере образования " </t>
  </si>
  <si>
    <t>15/5/01/43590</t>
  </si>
  <si>
    <t>15/6/00/00000</t>
  </si>
  <si>
    <t>15/6/02/00000</t>
  </si>
  <si>
    <t>15/6/02/73180</t>
  </si>
  <si>
    <t>Основное мероприятие " Предоставление социальных выплат"</t>
  </si>
  <si>
    <t>17/0/01/L4970</t>
  </si>
  <si>
    <t>18/0/00/00000</t>
  </si>
  <si>
    <t>18/0/00/S2010</t>
  </si>
  <si>
    <t>Приложение  12
к решению Совета муниципального района
Белебеевский район Республики Башкортостан
от ___ декабря 2020 года № __
«О бюджете муниципального района Белебеевский район Республики Башкортостан на 2021 год и на плановый период 2022 и 2023 годов»</t>
  </si>
  <si>
    <t>Приложение  13
к решению Совета муниципального района
Белебеевский район Республики Башкортостан
от ___ декабря 2020 года № __
«О бюджете муниципального района Белебеевский район Республики Башкортостан на 2021 год и на плановый период 2022 и 2023 годов»</t>
  </si>
  <si>
    <t>Основное мероприятие "Обеспечение функционирования библиотек"</t>
  </si>
  <si>
    <t>18/1/03/00000</t>
  </si>
  <si>
    <t>18/1/03/44290</t>
  </si>
  <si>
    <t>18/1/03/S2040</t>
  </si>
  <si>
    <t>18/1/00/00000</t>
  </si>
  <si>
    <t>18/2/00/00000</t>
  </si>
  <si>
    <t>18/2/03/00000</t>
  </si>
  <si>
    <t>18/2/03/44090</t>
  </si>
  <si>
    <t>18/2/01/00000</t>
  </si>
  <si>
    <t>18/2/01/45870</t>
  </si>
  <si>
    <t>18/2/03/S2040</t>
  </si>
  <si>
    <t xml:space="preserve"> Основное мероприятие "Обеспечение функционирования парка культуры и отдыха"</t>
  </si>
  <si>
    <t>18/3/00/00000</t>
  </si>
  <si>
    <t>18/3/04/00000</t>
  </si>
  <si>
    <t>18/3/04/44090</t>
  </si>
  <si>
    <t>18/3/04/S2040</t>
  </si>
  <si>
    <t>Основное мероприятие "обеспечение функционирования музеев"</t>
  </si>
  <si>
    <t>18/4/00/00000</t>
  </si>
  <si>
    <t>18/4/02/00000</t>
  </si>
  <si>
    <t>18/4/02/44190</t>
  </si>
  <si>
    <t>18/4/02/S2040</t>
  </si>
  <si>
    <t>Основное мепроприятие  "Предоставление услуг дополнительного образования в муниципальном образовании"</t>
  </si>
  <si>
    <t>18/5/00/00000</t>
  </si>
  <si>
    <t>18/5/02/00000</t>
  </si>
  <si>
    <t>18/5/02/42390</t>
  </si>
  <si>
    <t>18/5/02/S2050</t>
  </si>
  <si>
    <t>Региональный проект «Культурная среда»</t>
  </si>
  <si>
    <t>18/5/А1/00000</t>
  </si>
  <si>
    <t>18/5/А1/55190</t>
  </si>
  <si>
    <t>18/6/00/00000</t>
  </si>
  <si>
    <t>18/6/02/00000</t>
  </si>
  <si>
    <t>18/6/02/44100</t>
  </si>
  <si>
    <t>18/6/02/S2040</t>
  </si>
  <si>
    <t>Основное мероприятие "Обеспечение  функционирования МКУ УСР"</t>
  </si>
  <si>
    <t>18/7/00/00000</t>
  </si>
  <si>
    <t>18/7/03/00000</t>
  </si>
  <si>
    <t>18/7/03/45290/</t>
  </si>
  <si>
    <t>18/7/03/45290</t>
  </si>
  <si>
    <t>19/0/01/00000</t>
  </si>
  <si>
    <t>19/0/01/41870</t>
  </si>
  <si>
    <t>19/0/00/00000</t>
  </si>
  <si>
    <t>Основное мероприятие " Создание условий для систематических занятий населения физической культурой и спортом"</t>
  </si>
  <si>
    <t>19/0/02/00000</t>
  </si>
  <si>
    <t>19/0/02/48280</t>
  </si>
  <si>
    <t>Основное мероприятие "Уплата взносов на капитальный ремонт  в отношении помещений, находящихся в муниципальной собственности"</t>
  </si>
  <si>
    <t>20/0/00/00000</t>
  </si>
  <si>
    <t>20/7/00/00000</t>
  </si>
  <si>
    <t>20/7/01/00000</t>
  </si>
  <si>
    <t>20/7/01/03610</t>
  </si>
  <si>
    <t>20/4/00/00000</t>
  </si>
  <si>
    <t>20/4/00/S2350</t>
  </si>
  <si>
    <t>Основное мероприятие "Развитие объектов внешнего благоустройства  территорий населенных пунктов"</t>
  </si>
  <si>
    <t>20/6/00/00000</t>
  </si>
  <si>
    <t>20/6/01/74040</t>
  </si>
  <si>
    <t>20/9/00/00000</t>
  </si>
  <si>
    <t>20/9/00/03560</t>
  </si>
  <si>
    <t>Основное мероприятие "Организация ремонта и содержания дорог местного значения"</t>
  </si>
  <si>
    <t>21/0/01/00000</t>
  </si>
  <si>
    <t>21/0/01/03150</t>
  </si>
  <si>
    <t>21/0/01/S2160</t>
  </si>
  <si>
    <t>22/0/01/00000</t>
  </si>
  <si>
    <t>22/0/01/73360</t>
  </si>
  <si>
    <t>22/0/01/R0820</t>
  </si>
  <si>
    <t>Основное мероприятие "Предоставление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Башкортостан"</t>
  </si>
  <si>
    <t>24/0/04/00000</t>
  </si>
  <si>
    <t>24/0/04/73350</t>
  </si>
  <si>
    <t>24/0/00/00000</t>
  </si>
  <si>
    <t>Подпрограмма "Осуществление  мероприятий по переходу на  поквартирные  системы  отопления  и установке блочных котельных</t>
  </si>
  <si>
    <t>20/8/01/00000</t>
  </si>
  <si>
    <t>Основное мероприятие"Осуществление мероприятий по переходу на поквартирные системы отопления и установке блочных котельных</t>
  </si>
  <si>
    <t>20/8/00/00000</t>
  </si>
  <si>
    <t>25/2/00/00000</t>
  </si>
  <si>
    <t>25/2/01/00000</t>
  </si>
  <si>
    <t>25/2/01/02040</t>
  </si>
  <si>
    <t>Федеральный проект "Формирование современной городской среды"</t>
  </si>
  <si>
    <t>26/0/00/00000</t>
  </si>
  <si>
    <t>26/1/00/00000</t>
  </si>
  <si>
    <t>Подпрограмма «Развитие дошкольного образования муниципального района Белебеевский район Республики Башкортостан»</t>
  </si>
  <si>
    <t>26/1/F2/55550</t>
  </si>
  <si>
    <t>Осноное мероприятие "Благоустройство территорий многоквартирных домов"</t>
  </si>
  <si>
    <t>26/1/02/S2481</t>
  </si>
  <si>
    <t>99/0/00/51180</t>
  </si>
  <si>
    <t>99/0/00/00000</t>
  </si>
  <si>
    <t>99/0/00/51200</t>
  </si>
  <si>
    <t>99/0/00/54690</t>
  </si>
  <si>
    <t>99/0/00/00220</t>
  </si>
  <si>
    <t>Субсидии на текущие расходы, возникающие при организации бесплатной регулярной перевозки обучающихся муниципальных общеобразовательных организаций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</si>
  <si>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</si>
  <si>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социальной 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</si>
  <si>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</si>
  <si>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Мероприятия в области физической культуры и спорта</t>
  </si>
  <si>
    <t>Центры спортивной подготовки (сборные команды)</t>
  </si>
  <si>
    <t>Публикация муниципальных правовых актов и иной официальной информации</t>
  </si>
  <si>
    <t>Осуществление мероприятий по переходу на поквартирные системы отопления и установке блочных котельных</t>
  </si>
  <si>
    <t>Условно утвержденные расходы</t>
  </si>
  <si>
    <t>Основное мероприятие "Реализация  задач и функций, возложенных на  исполнительные органы местного самоуправления за счет бюджета муниципального образования"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</si>
  <si>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 за счет средств Республики Башкортостан"</t>
  </si>
  <si>
    <t>Основное мероприятие "Предоставление субсидий в целях финансового обеспечения части планируемых затрат субъектов малого предпринимательства на начальной стадии становления бизнеса"</t>
  </si>
  <si>
    <t>Основное мероприятие "Обеспечение проведения противоэпизоотических мероприятий"</t>
  </si>
  <si>
    <t>15/2/02/73170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</si>
  <si>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</si>
  <si>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</si>
  <si>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11/2/01/00000</t>
  </si>
  <si>
    <t>11/2/01/S2110</t>
  </si>
  <si>
    <t>15/1/01/73010</t>
  </si>
  <si>
    <t>15/1/01/73020</t>
  </si>
  <si>
    <t>15/1/01/73030</t>
  </si>
  <si>
    <t>15/1/01/73320</t>
  </si>
  <si>
    <t>15/2/01/42290</t>
  </si>
  <si>
    <t>15/2/01/73040</t>
  </si>
  <si>
    <t>15/2/01/73050</t>
  </si>
  <si>
    <t>15/2/01/73100</t>
  </si>
  <si>
    <t>15/2/01/73160</t>
  </si>
  <si>
    <t>15/2/01/73170</t>
  </si>
  <si>
    <t>15/2/01/73310</t>
  </si>
  <si>
    <t>15/2/01/S2080</t>
  </si>
  <si>
    <t>15/2/01/S2520</t>
  </si>
  <si>
    <t>15/2/01/73370</t>
  </si>
  <si>
    <t>15/3/01/S2050</t>
  </si>
  <si>
    <t>15/6/01/00000</t>
  </si>
  <si>
    <t>15/6/01/73210</t>
  </si>
  <si>
    <t>Иные межбюджетные трансферты для предоставления единовременных компенсационных выплат тренерам, осуществляющим спортивную подготовку в сельских населенных пунктах, либо в рабочих поселках, либо в поселках городского типа, либо в городах с населением до 50 тысяч человек, расположенных на территории Республики Башкортостан</t>
  </si>
  <si>
    <t>19/0/02/74210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</si>
  <si>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</si>
  <si>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15/2/02/53030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</si>
  <si>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</si>
  <si>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15/2/03/L3040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</si>
  <si>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</si>
  <si>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09/5/00/00000</t>
  </si>
  <si>
    <t>09/5/00/02040</t>
  </si>
  <si>
    <t>Подпрограмма «Централизация полномочий ведения  бюджетного учета и формирования бухгалтерской (финансовой) отчетности»</t>
  </si>
  <si>
    <t>15/6/01/73150</t>
  </si>
  <si>
    <t>Основное мероприятие "Организация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молодежи"</t>
  </si>
  <si>
    <t>Основное мероприятие "Организация мероприятий в сфере молодежной политики, направленных на гражданское воспитание толерантности в молодежной среде, формирование правовых, культурных и нравственных ценностей среди молодых людей"</t>
  </si>
  <si>
    <t>05/2/02/43110</t>
  </si>
  <si>
    <t>Основное мероприятие "Создание условия для постоянного хранения архивных дел в целях предотвращения их почти и утраты"</t>
  </si>
  <si>
    <t>05/0/00/00000</t>
  </si>
  <si>
    <t>05/1/00/00000</t>
  </si>
  <si>
    <t>05/1/01/43110</t>
  </si>
  <si>
    <t>13/0/00/00000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</si>
  <si>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муниципального  района Белебеевский район Республики Башкортостан"</t>
  </si>
  <si>
    <t>14/0/00/00000</t>
  </si>
  <si>
    <t>14/0/01/00000</t>
  </si>
  <si>
    <t>14/0/01/03290</t>
  </si>
  <si>
    <t>Основное мероприятие " Государственная и муниципальная поддержка Детских дошкольных учреждений"</t>
  </si>
  <si>
    <t>15/0/00/00000</t>
  </si>
  <si>
    <t>15/1/00/00000</t>
  </si>
  <si>
    <t>15/1/01/00000</t>
  </si>
  <si>
    <t>15/1/01/42090</t>
  </si>
  <si>
    <t>Основное мепроприятие "Государственная и муниципальная поддержка Школ-детские сады, школы начальные, неполные средние, средние и вечерние (сменные)"</t>
  </si>
  <si>
    <t>15/2/01/00000</t>
  </si>
  <si>
    <t>15/2/01/42190</t>
  </si>
  <si>
    <t>Основное мепроприятие "Государственная и муниципальная поддержка Школы-интернаты"</t>
  </si>
  <si>
    <t>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</si>
  <si>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20/9/00/S2650</t>
  </si>
  <si>
    <t>20/8/01/S2410</t>
  </si>
  <si>
    <t>Основное мероприятие "Учреждения в сфере отдыха и оздоровления"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</si>
  <si>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</si>
  <si>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Основное мероприятие "Осуществление государственных полномочий по соц.поддержке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попечительство"</t>
  </si>
  <si>
    <t>Основное мероприятие "Осуществление государственных полномочий по организации отдыха детей-сирот и детей, оставшихся без попечения родителей"</t>
  </si>
  <si>
    <t>Основное мероприятие "Организация и осуществление деятельности по опеке и попечительству"</t>
  </si>
  <si>
    <t>Основное мероприятие "Развитие и сохранение местного традиционного народного художественного творчества"</t>
  </si>
  <si>
    <t>Основное мероприятие "Обеспечение функционирования учреждений культурно-досугового типа"</t>
  </si>
  <si>
    <t>Основное мероприятие "Обеспечение системы гарантий муниципальным служащим"</t>
  </si>
  <si>
    <t>Доплата к пенсии муниципальных служащих</t>
  </si>
  <si>
    <t>Основное мероприятие "Обеспечение функционирования учреждений, обеспечивающих показ кинофильмов"</t>
  </si>
  <si>
    <t>Основное мероприятие "Проведение спортивно-оздоровительных мероприятий"</t>
  </si>
  <si>
    <t>Основное мероприятие "Предоставление жилых помещений лицам из числа детей-сирот и детей, оставшихся без попечения родителей"</t>
  </si>
  <si>
    <t>04/1/02/00000</t>
  </si>
  <si>
    <t>04/1/01/07500</t>
  </si>
  <si>
    <t>11/1/02/S2550</t>
  </si>
  <si>
    <t>Реализация мероприятий по развитию образовательных организаций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</si>
  <si>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</si>
  <si>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</si>
  <si>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</si>
  <si>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 xml:space="preserve">Муниципальная  программа "Развитие аграрного сектора муниципального района Белебеевский район Республики Башкортостан </t>
  </si>
  <si>
    <t>Подпрограмма «Обеспечение реализации программы муниципального района Белебеевский район Республики Башкортостан»</t>
  </si>
  <si>
    <t>Учреждения в сфере сельского хозяйства, охраны и использования объектов животного мира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</si>
  <si>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</si>
  <si>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</si>
  <si>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</si>
  <si>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>02/2/02/00000</t>
  </si>
  <si>
    <t>05/1/01/00000</t>
  </si>
  <si>
    <t>Мероприятия в сфере молодежной политики</t>
  </si>
  <si>
    <t>05/2/02/00000</t>
  </si>
  <si>
    <t>07/1/00/00000</t>
  </si>
  <si>
    <t>08/3/00/00000</t>
  </si>
  <si>
    <t>08/3/02/00000</t>
  </si>
  <si>
    <t>13/3/00/00000</t>
  </si>
  <si>
    <t>15/5/00/00000</t>
  </si>
  <si>
    <t>15/5/01/00000</t>
  </si>
  <si>
    <t>26/1/F2/00000</t>
  </si>
  <si>
    <t>26/1/02/00000</t>
  </si>
  <si>
    <t xml:space="preserve"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</si>
  <si>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</si>
  <si>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Государственная поддержка отрасли культуры</t>
  </si>
  <si>
    <t>Дошкольные образовательные организации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</si>
  <si>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</si>
  <si>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</si>
  <si>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</si>
  <si>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06/0/00/00000</t>
  </si>
  <si>
    <t>Основное мероприятие "Предоставление социальных выплат"</t>
  </si>
  <si>
    <t>Подпрограмма Обеспечение информационной открытости органов местного самоуправления в  муниципальном районе Белебеевский район Республики Башкортостан</t>
  </si>
  <si>
    <t>07/1/01/00000</t>
  </si>
  <si>
    <t>Основное мероприяьие Опубликование в печатных СМИ официальной информации  органов МСУ МР Белебеевский район РБ; освещение деятельности органов МСУ, приоритетных направлений социально-экономического развития района</t>
  </si>
  <si>
    <t>07/1/01/64410</t>
  </si>
  <si>
    <t>07/1/01/64450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</si>
  <si>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</si>
  <si>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</si>
  <si>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</si>
  <si>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Подпрограмма «Обеспечение реализации программы муниципального района Белебеевский район Республики Башкортостан»;</t>
  </si>
  <si>
    <t>Наименование</t>
  </si>
  <si>
    <t>Сумма</t>
  </si>
  <si>
    <t>ВСЕГО</t>
  </si>
  <si>
    <t>Дорожное хозяйство</t>
  </si>
  <si>
    <t>(тыс. рублей)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</si>
  <si>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</si>
  <si>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</si>
  <si>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</si>
  <si>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</si>
  <si>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</si>
  <si>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</si>
  <si>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</si>
  <si>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</si>
  <si>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</si>
  <si>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</si>
  <si>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</si>
  <si>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</si>
  <si>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</si>
  <si>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</si>
  <si>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</si>
  <si>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</si>
  <si>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</si>
  <si>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</si>
  <si>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</si>
  <si>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</si>
  <si>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</si>
  <si>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</si>
  <si>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</si>
  <si>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</si>
  <si>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</si>
  <si>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</si>
  <si>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</si>
  <si>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Школы-интернаты</t>
  </si>
  <si>
    <t>Учреждения в сфере отдыха и оздоровления</t>
  </si>
  <si>
    <t>Мероприятия для детей и молодежи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</si>
  <si>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</si>
  <si>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</si>
  <si>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</si>
  <si>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</si>
  <si>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</si>
  <si>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</si>
  <si>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на 2021 год</t>
  </si>
  <si>
    <t xml:space="preserve">Распределение бюджетных ассигнований </t>
  </si>
  <si>
    <t xml:space="preserve">по разделам, подразделам, целевым статьям (муниципальным программам 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</si>
  <si>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</si>
  <si>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</si>
  <si>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Основное мероприятие  "Опубликование в печатных СМИ официальной информации  органов МСУ МР Белебеевский район РБ; освещение деятельности органов МСУ, приоритетных направлений социально-экономического развития района"</t>
  </si>
  <si>
    <t>07/0/01/64450</t>
  </si>
  <si>
    <t>Основное мероприятие "Обеспечение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период"</t>
  </si>
  <si>
    <t>15/4/01/43290</t>
  </si>
  <si>
    <t>15/4/01/00000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</si>
  <si>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"</t>
  </si>
  <si>
    <t>Подпрограмма "Формирование современной городской среды на  территории муниципального района Белебеевский район Республики Башкортостан "</t>
  </si>
  <si>
    <t>15/6/01/52600</t>
  </si>
  <si>
    <t>основное мероприятие "Осуществление государственных полномочий по соц.поддержке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</si>
  <si>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</si>
  <si>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</si>
  <si>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</si>
  <si>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</si>
  <si>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</si>
  <si>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</si>
  <si>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</si>
  <si>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</si>
  <si>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</si>
  <si>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</si>
  <si>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</si>
  <si>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</si>
  <si>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Дотации на выравнивание бюджетной обеспеченности</t>
  </si>
  <si>
    <t>Мероприятия в сфере культуры, кинематографии</t>
  </si>
  <si>
    <t>Капитальные вложения в объекты государственной (муниципальной) собственности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</si>
  <si>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</si>
  <si>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"Развитие архивного дела в муниципальном районе Белебеевский район Республики Башкортостан"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</si>
  <si>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</si>
  <si>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Предоставление субсидий в целях возмещения части затрат субъектов малого и среднего предпринимательства, связанных с уплатой лизинговых платежей по договору (договорам) лизинга, заключенному(-ым) с российскими лизинговыми организациями</t>
  </si>
  <si>
    <t>06/0/02/00000</t>
  </si>
  <si>
    <t>06/0/02/S2490</t>
  </si>
  <si>
    <t>Основное мероприятие "Внесение изменений в генеральный план городского поселения город Белебей муниципального района Белебеевский район РБ(в связи с изменением границы населенного пункта)"</t>
  </si>
  <si>
    <t>11/1/00/00000</t>
  </si>
  <si>
    <t>Основное мероприятие"Проведение ремонта жилых помещений,нанимателями или членами семей нанимателей по договорам социального найма либо  собственниками которых являются дети-сироты и дети,оставшиеся без попечения родителей,лица из числа детей - сирот и детей,оставшихся без попечения родителей"</t>
  </si>
  <si>
    <t>17/0/00/00000</t>
  </si>
  <si>
    <t>17/0/01/00000</t>
  </si>
  <si>
    <t>02/2/00/00000</t>
  </si>
  <si>
    <t>Подпрограмма "Софинансирование расходов, связанных с обеспечением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тапифам, не обеспечивающим возмещение издержек и подготовки объектов коммунального хозяйства к работе в осенне-зимний период"</t>
  </si>
  <si>
    <t>20/6/01/00000</t>
  </si>
  <si>
    <t>21/0/00/00000</t>
  </si>
  <si>
    <t>22/0/00/00000</t>
  </si>
  <si>
    <t>Подпрограмма  "Патриотическое воспитание и духовно-нравственное развитие молодежи в Республике Башкортостан"</t>
  </si>
  <si>
    <t>15/2/00/00000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</si>
  <si>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</si>
  <si>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</si>
  <si>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</si>
  <si>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строительства, архитектуры и градостроительства</t>
  </si>
  <si>
    <t>Подпрограмма "Обеспечение реализации  муниципальной программы  "Управление муниципальными  финансами муниципального района Белебеевский район Республики Башкортостан"</t>
  </si>
  <si>
    <t>Уплата взносов на капитальный ремонт  в отношении помещений,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</si>
  <si>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</t>
  </si>
  <si>
    <t>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</t>
  </si>
  <si>
    <t>15/2/E2/М2020</t>
  </si>
  <si>
    <t>15/2/03/00000</t>
  </si>
  <si>
    <t>15/6/01/73180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</si>
  <si>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</si>
  <si>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</t>
  </si>
  <si>
    <t>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</t>
  </si>
  <si>
    <t>Школы-детские сады, школы начальные, неполные средние, средние и вечерние (сменные)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</si>
  <si>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педагогических работников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</si>
  <si>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</si>
  <si>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</si>
  <si>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 бюджета Республики Башкортостан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</si>
  <si>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</si>
  <si>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</si>
  <si>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</si>
  <si>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15/3/E2/54910</t>
  </si>
  <si>
    <t>15/3/E2/00000</t>
  </si>
  <si>
    <t>Координация   деятельности и обслуживание подведоственных учреждений</t>
  </si>
  <si>
    <t>02/0/00/00000</t>
  </si>
  <si>
    <t>Основное мероприятие "Реализация задач и функций, возложенных на представительный орган местного самоуправления"</t>
  </si>
  <si>
    <t>03/0/01/00000</t>
  </si>
  <si>
    <t>03/0/01/02040</t>
  </si>
  <si>
    <t>03/0/00/00000</t>
  </si>
  <si>
    <t>04/0/00/00000</t>
  </si>
  <si>
    <t>04/1/00/00000</t>
  </si>
  <si>
    <t>04/1/01/00000</t>
  </si>
  <si>
    <t>04/1/01/02040</t>
  </si>
  <si>
    <t>04/1/01/02080</t>
  </si>
  <si>
    <t>04/1/02/73060</t>
  </si>
  <si>
    <t>04/1/02/73080</t>
  </si>
  <si>
    <t>04/1/02/73090</t>
  </si>
  <si>
    <t>05/2/03/00000</t>
  </si>
  <si>
    <t>05/2/03/43190</t>
  </si>
  <si>
    <t>05/2/00/00000</t>
  </si>
  <si>
    <t>06/0/01/00000</t>
  </si>
  <si>
    <t>06/0/01/S2490</t>
  </si>
  <si>
    <t>07/0/00/00000</t>
  </si>
  <si>
    <t>08/0/00/00000</t>
  </si>
  <si>
    <t>08/2/00/00000</t>
  </si>
  <si>
    <t>08/5/00/26190</t>
  </si>
  <si>
    <t>Подпрограмма "Развитие информационно-консультационных услуг в сфере сельского хозяйства"</t>
  </si>
  <si>
    <t>08/5/00/00000</t>
  </si>
  <si>
    <t>09/0/00/00000</t>
  </si>
  <si>
    <t>09/2/00/00000</t>
  </si>
  <si>
    <t>09/2/00/71020</t>
  </si>
  <si>
    <t>10/0/00/00000</t>
  </si>
  <si>
    <t>10/0/01/00000</t>
  </si>
  <si>
    <t>10/0/01/L576Г</t>
  </si>
  <si>
    <t>11/1/01/00000</t>
  </si>
  <si>
    <t>11/1/01/03380</t>
  </si>
  <si>
    <t>11/0/00/00000</t>
  </si>
  <si>
    <t>11/2/00/00000</t>
  </si>
  <si>
    <t>Основное мероприятие "Реализация полномочий по управлению объектами муниципальной собственности"</t>
  </si>
  <si>
    <t>12/0/01/00000</t>
  </si>
  <si>
    <t>12/0/01/09020</t>
  </si>
  <si>
    <t>12/0/00/00000</t>
  </si>
  <si>
    <t>10/0/01/L5765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</si>
  <si>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</si>
  <si>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</t>
  </si>
  <si>
    <t>08/2/04/73340</t>
  </si>
  <si>
    <t>08/2/04/73140</t>
  </si>
  <si>
    <t>08/2/04/00000</t>
  </si>
  <si>
    <t>13/3/01/44090</t>
  </si>
  <si>
    <t>13/3/01/00000</t>
  </si>
  <si>
    <t>Основное мероприятие "Организация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поселениях"</t>
  </si>
  <si>
    <t>13/3/01/S2040</t>
  </si>
  <si>
    <t>2023 год</t>
  </si>
  <si>
    <t>на плановый период 2022 и 2023 годов</t>
  </si>
  <si>
    <t>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</t>
  </si>
  <si>
    <t>Осуществление государственных полномочий по организации отдыха детей-сирот и детей, оставшихся без попечения родителей</t>
  </si>
  <si>
    <t>Проведение ремонта жилых помещений,нанимателями или членами семей нанимателей по договорам социального найма либо  собственниками которых являются дети-сироты и дети,оставшиеся без попечения родителей,лица из числа детей - сирот и детей,оставшихся без попечения родителей</t>
  </si>
  <si>
    <t>Подпрограмма "Организация  бюджетного процесса и межбюджетных отношений"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</si>
  <si>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</si>
  <si>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Подпрограмма"Развитие  дополнительного образования в сфере культуры и искусства"</t>
  </si>
  <si>
    <t>Реализация проектов по благоустройству дворовых территорий, основанных на местных инициативах, за счет средств бюджетов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</si>
  <si>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на 2018-2022 гг."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</si>
  <si>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</si>
  <si>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Подпрограмма "Совершенствование деятельности Администрации муниципального района Белебеевский район Республики Башкортостан"</t>
  </si>
  <si>
    <t xml:space="preserve">Подпрограмма  "Укрепление материально-технической базы муниципального архива" </t>
  </si>
  <si>
    <t>Оценка недвижимости, признание прав и регулирование отношений по государственной (муниципальной) собственности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</si>
  <si>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</si>
  <si>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</si>
  <si>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Подпрограмма  "Развитие подотрасли животноводства,переработки и реализации продукции животноводства"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</si>
  <si>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</si>
  <si>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Поддержка мероприятий муниципальных программ развития субъектов малого и среднего предпринимательства</t>
  </si>
  <si>
    <t>Подпрограмма "Обеспечение муниципального района  Белебеевский район Республики Башкортостан  документами  территориального планирования, документами градостроительного зонирования"</t>
  </si>
  <si>
    <t>Подпрограмма "Обеспечение муниципального района  Белебеевский район  планировочной документацией"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</si>
  <si>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</si>
  <si>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Проведение комплексных кадастровых работ</t>
  </si>
  <si>
    <t>Подпрограмма "Работы, услуги по содержанию имущества"</t>
  </si>
  <si>
    <t>Подпрограмма "Развитие коммунального хозяйства"</t>
  </si>
  <si>
    <t>Мероприятия в области коммунального хозяйства</t>
  </si>
  <si>
    <t>Подпрограмма "Формирование современной городской среды на  территории муниципального района Белебеевский район Республики Башкортостан на 2018-2022 гг."</t>
  </si>
  <si>
    <t>2022 год</t>
  </si>
  <si>
    <t>Подпрограмма "Развитие объектов внешнего благоустройства  территорий населенных пунктов муниципального района Белебеевский район Республики Башкортостан№</t>
  </si>
  <si>
    <t>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</si>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</sst>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[$-FC19]d\ mmmm\ yyyy\ &quot;г.&quot;"/>
    <numFmt numFmtId="188" formatCode="0.000"/>
    <numFmt numFmtId="189" formatCode="_(* #,##0.0_);_(* \(#,##0.0\);_(* &quot;-&quot;??_);_(@_)"/>
    <numFmt numFmtId="190" formatCode="#,##0.000"/>
    <numFmt numFmtId="191" formatCode="_-* #,##0.0_р_._-;\-* #,##0.0_р_._-;_-* &quot;-&quot;?_р_._-;_-@_-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justify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wrapText="1"/>
      <protection locked="0"/>
    </xf>
    <xf numFmtId="181" fontId="4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justify" wrapText="1"/>
    </xf>
    <xf numFmtId="0" fontId="7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181" fontId="4" fillId="0" borderId="10" xfId="60" applyNumberFormat="1" applyFont="1" applyFill="1" applyBorder="1" applyAlignment="1">
      <alignment horizontal="center" vertical="top"/>
    </xf>
    <xf numFmtId="181" fontId="4" fillId="0" borderId="10" xfId="60" applyNumberFormat="1" applyFont="1" applyFill="1" applyBorder="1" applyAlignment="1">
      <alignment horizontal="center" wrapText="1"/>
    </xf>
    <xf numFmtId="181" fontId="3" fillId="0" borderId="10" xfId="6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181" fontId="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18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8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81" fontId="4" fillId="0" borderId="0" xfId="60" applyNumberFormat="1" applyFont="1" applyFill="1" applyBorder="1" applyAlignment="1">
      <alignment horizontal="center" vertical="top"/>
    </xf>
    <xf numFmtId="181" fontId="3" fillId="0" borderId="0" xfId="60" applyNumberFormat="1" applyFont="1" applyFill="1" applyBorder="1" applyAlignment="1">
      <alignment horizontal="center" wrapText="1"/>
    </xf>
    <xf numFmtId="0" fontId="3" fillId="0" borderId="12" xfId="0" applyFont="1" applyFill="1" applyBorder="1" applyAlignment="1" applyProtection="1">
      <alignment horizontal="center"/>
      <protection locked="0"/>
    </xf>
    <xf numFmtId="49" fontId="2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181" fontId="3" fillId="0" borderId="10" xfId="0" applyNumberFormat="1" applyFont="1" applyFill="1" applyBorder="1" applyAlignment="1">
      <alignment horizontal="center" wrapText="1"/>
    </xf>
    <xf numFmtId="0" fontId="28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181" fontId="29" fillId="0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1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53.7109375" style="9" customWidth="1"/>
    <col min="2" max="2" width="20.7109375" style="37" customWidth="1"/>
    <col min="3" max="3" width="5.7109375" style="37" customWidth="1"/>
    <col min="4" max="4" width="23.28125" style="37" customWidth="1"/>
    <col min="5" max="16384" width="9.140625" style="7" customWidth="1"/>
  </cols>
  <sheetData>
    <row r="1" spans="1:4" ht="99" customHeight="1">
      <c r="A1" s="109" t="s">
        <v>71</v>
      </c>
      <c r="B1" s="109"/>
      <c r="C1" s="109"/>
      <c r="D1" s="109"/>
    </row>
    <row r="3" spans="1:4" ht="15.75">
      <c r="A3" s="110" t="s">
        <v>326</v>
      </c>
      <c r="B3" s="110"/>
      <c r="C3" s="110"/>
      <c r="D3" s="110"/>
    </row>
    <row r="4" spans="1:4" ht="15.75">
      <c r="A4" s="110" t="s">
        <v>328</v>
      </c>
      <c r="B4" s="110"/>
      <c r="C4" s="110"/>
      <c r="D4" s="110"/>
    </row>
    <row r="5" spans="1:4" ht="15.75">
      <c r="A5" s="110" t="s">
        <v>327</v>
      </c>
      <c r="B5" s="110"/>
      <c r="C5" s="110"/>
      <c r="D5" s="110"/>
    </row>
    <row r="6" spans="1:4" s="9" customFormat="1" ht="15.75">
      <c r="A6" s="111" t="s">
        <v>291</v>
      </c>
      <c r="B6" s="111"/>
      <c r="C6" s="111"/>
      <c r="D6" s="111"/>
    </row>
    <row r="7" spans="1:4" s="9" customFormat="1" ht="15.75">
      <c r="A7" s="111" t="s">
        <v>252</v>
      </c>
      <c r="B7" s="111"/>
      <c r="C7" s="111"/>
      <c r="D7" s="111"/>
    </row>
    <row r="8" spans="1:4" s="9" customFormat="1" ht="15.75">
      <c r="A8" s="111" t="s">
        <v>325</v>
      </c>
      <c r="B8" s="111"/>
      <c r="C8" s="111"/>
      <c r="D8" s="111"/>
    </row>
    <row r="9" spans="1:4" s="9" customFormat="1" ht="15.75">
      <c r="A9" s="10"/>
      <c r="B9" s="8"/>
      <c r="C9" s="8"/>
      <c r="D9" s="8"/>
    </row>
    <row r="10" spans="1:4" s="9" customFormat="1" ht="15.75">
      <c r="A10" s="108" t="s">
        <v>288</v>
      </c>
      <c r="B10" s="108"/>
      <c r="C10" s="108"/>
      <c r="D10" s="108"/>
    </row>
    <row r="11" spans="1:4" s="9" customFormat="1" ht="15.75">
      <c r="A11" s="39" t="s">
        <v>284</v>
      </c>
      <c r="B11" s="39" t="s">
        <v>289</v>
      </c>
      <c r="C11" s="39" t="s">
        <v>290</v>
      </c>
      <c r="D11" s="39" t="s">
        <v>285</v>
      </c>
    </row>
    <row r="12" spans="1:4" s="9" customFormat="1" ht="15.75" hidden="1">
      <c r="A12" s="94"/>
      <c r="B12" s="40"/>
      <c r="C12" s="40"/>
      <c r="D12" s="40"/>
    </row>
    <row r="13" spans="1:4" s="9" customFormat="1" ht="15.75">
      <c r="A13" s="11">
        <v>1</v>
      </c>
      <c r="B13" s="11">
        <v>3</v>
      </c>
      <c r="C13" s="11">
        <v>4</v>
      </c>
      <c r="D13" s="11">
        <v>5</v>
      </c>
    </row>
    <row r="14" spans="1:4" s="9" customFormat="1" ht="15.75">
      <c r="A14" s="12" t="s">
        <v>286</v>
      </c>
      <c r="B14" s="13"/>
      <c r="C14" s="13"/>
      <c r="D14" s="14">
        <f>+D30+D36+D59+D72+D79+D87+D101+D115+D121+D130+D134+D141+D146+D236+D240+D293+D302+D323+D330+D336+D340+D346+D355+D15</f>
        <v>2020736.1999999995</v>
      </c>
    </row>
    <row r="15" spans="1:4" s="18" customFormat="1" ht="45.75" customHeight="1">
      <c r="A15" s="15" t="s">
        <v>10</v>
      </c>
      <c r="B15" s="16" t="s">
        <v>397</v>
      </c>
      <c r="C15" s="19"/>
      <c r="D15" s="25">
        <f>D16+D26</f>
        <v>2180.9</v>
      </c>
    </row>
    <row r="16" spans="1:4" s="18" customFormat="1" ht="30" customHeight="1">
      <c r="A16" s="6" t="s">
        <v>11</v>
      </c>
      <c r="B16" s="19" t="s">
        <v>365</v>
      </c>
      <c r="C16" s="45"/>
      <c r="D16" s="23">
        <f>D17+D20+D24+D22</f>
        <v>326.6</v>
      </c>
    </row>
    <row r="17" spans="1:4" s="18" customFormat="1" ht="52.5" customHeight="1">
      <c r="A17" s="6" t="s">
        <v>12</v>
      </c>
      <c r="B17" s="19" t="s">
        <v>254</v>
      </c>
      <c r="C17" s="45"/>
      <c r="D17" s="23">
        <v>268.1</v>
      </c>
    </row>
    <row r="18" spans="1:4" s="18" customFormat="1" ht="32.25" customHeight="1">
      <c r="A18" s="22" t="s">
        <v>296</v>
      </c>
      <c r="B18" s="19" t="s">
        <v>13</v>
      </c>
      <c r="C18" s="26"/>
      <c r="D18" s="23">
        <v>268.1</v>
      </c>
    </row>
    <row r="19" spans="1:4" s="18" customFormat="1" ht="32.25" customHeight="1">
      <c r="A19" s="22" t="s">
        <v>298</v>
      </c>
      <c r="B19" s="19" t="s">
        <v>13</v>
      </c>
      <c r="C19" s="26">
        <v>200</v>
      </c>
      <c r="D19" s="23">
        <v>268.1</v>
      </c>
    </row>
    <row r="20" spans="1:4" s="18" customFormat="1" ht="47.25" customHeight="1">
      <c r="A20" s="6" t="s">
        <v>459</v>
      </c>
      <c r="B20" s="4" t="s">
        <v>28</v>
      </c>
      <c r="C20" s="4"/>
      <c r="D20" s="23">
        <f>D21</f>
        <v>30.2</v>
      </c>
    </row>
    <row r="21" spans="1:4" s="18" customFormat="1" ht="31.5" customHeight="1">
      <c r="A21" s="22" t="s">
        <v>298</v>
      </c>
      <c r="B21" s="4" t="s">
        <v>28</v>
      </c>
      <c r="C21" s="4" t="s">
        <v>293</v>
      </c>
      <c r="D21" s="23">
        <v>30.2</v>
      </c>
    </row>
    <row r="22" spans="1:4" s="18" customFormat="1" ht="81" customHeight="1">
      <c r="A22" s="22" t="s">
        <v>455</v>
      </c>
      <c r="B22" s="4" t="s">
        <v>29</v>
      </c>
      <c r="C22" s="4"/>
      <c r="D22" s="23">
        <v>20.2</v>
      </c>
    </row>
    <row r="23" spans="1:4" s="18" customFormat="1" ht="32.25" customHeight="1">
      <c r="A23" s="22" t="s">
        <v>298</v>
      </c>
      <c r="B23" s="4" t="s">
        <v>29</v>
      </c>
      <c r="C23" s="4" t="s">
        <v>293</v>
      </c>
      <c r="D23" s="23">
        <v>20.2</v>
      </c>
    </row>
    <row r="24" spans="1:4" s="18" customFormat="1" ht="33.75" customHeight="1">
      <c r="A24" s="22" t="s">
        <v>310</v>
      </c>
      <c r="B24" s="4" t="s">
        <v>30</v>
      </c>
      <c r="C24" s="4"/>
      <c r="D24" s="23">
        <f>D25</f>
        <v>8.1</v>
      </c>
    </row>
    <row r="25" spans="1:4" s="18" customFormat="1" ht="32.25" customHeight="1">
      <c r="A25" s="22" t="s">
        <v>298</v>
      </c>
      <c r="B25" s="4" t="s">
        <v>30</v>
      </c>
      <c r="C25" s="4" t="s">
        <v>293</v>
      </c>
      <c r="D25" s="23">
        <v>8.1</v>
      </c>
    </row>
    <row r="26" spans="1:4" s="18" customFormat="1" ht="32.25" customHeight="1">
      <c r="A26" s="6" t="s">
        <v>6</v>
      </c>
      <c r="B26" s="19" t="s">
        <v>7</v>
      </c>
      <c r="C26" s="19"/>
      <c r="D26" s="23">
        <f>D27</f>
        <v>1854.3</v>
      </c>
    </row>
    <row r="27" spans="1:4" s="18" customFormat="1" ht="32.25" customHeight="1">
      <c r="A27" s="6" t="s">
        <v>236</v>
      </c>
      <c r="B27" s="4" t="s">
        <v>8</v>
      </c>
      <c r="C27" s="24"/>
      <c r="D27" s="23">
        <v>1854.3</v>
      </c>
    </row>
    <row r="28" spans="1:4" s="18" customFormat="1" ht="27" customHeight="1">
      <c r="A28" s="57" t="s">
        <v>237</v>
      </c>
      <c r="B28" s="4" t="s">
        <v>9</v>
      </c>
      <c r="C28" s="4"/>
      <c r="D28" s="23">
        <v>1854.3</v>
      </c>
    </row>
    <row r="29" spans="1:4" s="18" customFormat="1" ht="22.5" customHeight="1">
      <c r="A29" s="22" t="s">
        <v>312</v>
      </c>
      <c r="B29" s="4" t="s">
        <v>9</v>
      </c>
      <c r="C29" s="4" t="s">
        <v>295</v>
      </c>
      <c r="D29" s="23">
        <v>1854.3</v>
      </c>
    </row>
    <row r="30" spans="1:4" s="21" customFormat="1" ht="65.25" customHeight="1">
      <c r="A30" s="15" t="s">
        <v>303</v>
      </c>
      <c r="B30" s="16" t="s">
        <v>401</v>
      </c>
      <c r="C30" s="16"/>
      <c r="D30" s="17">
        <f>D32</f>
        <v>4122.6</v>
      </c>
    </row>
    <row r="31" spans="1:4" s="21" customFormat="1" ht="47.25">
      <c r="A31" s="6" t="s">
        <v>398</v>
      </c>
      <c r="B31" s="16" t="s">
        <v>399</v>
      </c>
      <c r="C31" s="16"/>
      <c r="D31" s="17">
        <v>4207.2</v>
      </c>
    </row>
    <row r="32" spans="1:4" s="9" customFormat="1" ht="31.5">
      <c r="A32" s="22" t="s">
        <v>296</v>
      </c>
      <c r="B32" s="4" t="s">
        <v>400</v>
      </c>
      <c r="C32" s="4"/>
      <c r="D32" s="23">
        <f>D33+D34+D35</f>
        <v>4122.6</v>
      </c>
    </row>
    <row r="33" spans="1:4" s="9" customFormat="1" ht="78.75">
      <c r="A33" s="22" t="s">
        <v>297</v>
      </c>
      <c r="B33" s="4" t="s">
        <v>400</v>
      </c>
      <c r="C33" s="4" t="s">
        <v>292</v>
      </c>
      <c r="D33" s="23">
        <v>3392.8</v>
      </c>
    </row>
    <row r="34" spans="1:4" s="9" customFormat="1" ht="31.5">
      <c r="A34" s="22" t="s">
        <v>298</v>
      </c>
      <c r="B34" s="4" t="s">
        <v>400</v>
      </c>
      <c r="C34" s="4" t="s">
        <v>293</v>
      </c>
      <c r="D34" s="23">
        <v>724.8</v>
      </c>
    </row>
    <row r="35" spans="1:4" s="9" customFormat="1" ht="15.75">
      <c r="A35" s="22" t="s">
        <v>299</v>
      </c>
      <c r="B35" s="4" t="s">
        <v>400</v>
      </c>
      <c r="C35" s="4" t="s">
        <v>294</v>
      </c>
      <c r="D35" s="23">
        <v>5</v>
      </c>
    </row>
    <row r="36" spans="1:4" ht="63">
      <c r="A36" s="15" t="s">
        <v>304</v>
      </c>
      <c r="B36" s="16" t="s">
        <v>402</v>
      </c>
      <c r="C36" s="16"/>
      <c r="D36" s="17">
        <f>D37</f>
        <v>91290.99999999999</v>
      </c>
    </row>
    <row r="37" spans="1:4" ht="47.25">
      <c r="A37" s="6" t="s">
        <v>456</v>
      </c>
      <c r="B37" s="19" t="s">
        <v>403</v>
      </c>
      <c r="C37" s="19"/>
      <c r="D37" s="20">
        <f>D39+D44+D48+D46</f>
        <v>91290.99999999999</v>
      </c>
    </row>
    <row r="38" spans="1:4" ht="63">
      <c r="A38" s="6" t="s">
        <v>168</v>
      </c>
      <c r="B38" s="19" t="s">
        <v>404</v>
      </c>
      <c r="C38" s="19"/>
      <c r="D38" s="20">
        <f>D39+D44</f>
        <v>80487.29999999999</v>
      </c>
    </row>
    <row r="39" spans="1:4" ht="31.5">
      <c r="A39" s="22" t="s">
        <v>296</v>
      </c>
      <c r="B39" s="19" t="s">
        <v>405</v>
      </c>
      <c r="C39" s="19"/>
      <c r="D39" s="20">
        <f>D40+D41+D42+D43</f>
        <v>77752.79999999999</v>
      </c>
    </row>
    <row r="40" spans="1:4" ht="78.75">
      <c r="A40" s="22" t="s">
        <v>297</v>
      </c>
      <c r="B40" s="19" t="s">
        <v>405</v>
      </c>
      <c r="C40" s="4" t="s">
        <v>292</v>
      </c>
      <c r="D40" s="23">
        <v>63259.9</v>
      </c>
    </row>
    <row r="41" spans="1:4" ht="31.5">
      <c r="A41" s="22" t="s">
        <v>298</v>
      </c>
      <c r="B41" s="19" t="s">
        <v>405</v>
      </c>
      <c r="C41" s="4" t="s">
        <v>293</v>
      </c>
      <c r="D41" s="23">
        <v>13745.1</v>
      </c>
    </row>
    <row r="42" spans="1:4" ht="22.5" customHeight="1">
      <c r="A42" s="22" t="s">
        <v>312</v>
      </c>
      <c r="B42" s="19" t="s">
        <v>405</v>
      </c>
      <c r="C42" s="4" t="s">
        <v>295</v>
      </c>
      <c r="D42" s="23">
        <v>143.4</v>
      </c>
    </row>
    <row r="43" spans="1:4" ht="15.75">
      <c r="A43" s="22" t="s">
        <v>299</v>
      </c>
      <c r="B43" s="19" t="s">
        <v>405</v>
      </c>
      <c r="C43" s="4" t="s">
        <v>294</v>
      </c>
      <c r="D43" s="23">
        <v>604.4</v>
      </c>
    </row>
    <row r="44" spans="1:4" ht="47.25">
      <c r="A44" s="22" t="s">
        <v>305</v>
      </c>
      <c r="B44" s="4" t="s">
        <v>406</v>
      </c>
      <c r="C44" s="4"/>
      <c r="D44" s="23">
        <f>D45</f>
        <v>2734.5</v>
      </c>
    </row>
    <row r="45" spans="1:4" ht="78.75">
      <c r="A45" s="22" t="s">
        <v>297</v>
      </c>
      <c r="B45" s="4" t="s">
        <v>406</v>
      </c>
      <c r="C45" s="4" t="s">
        <v>292</v>
      </c>
      <c r="D45" s="23">
        <v>2734.5</v>
      </c>
    </row>
    <row r="46" spans="1:4" ht="15.75">
      <c r="A46" s="22" t="s">
        <v>307</v>
      </c>
      <c r="B46" s="4" t="s">
        <v>242</v>
      </c>
      <c r="C46" s="4"/>
      <c r="D46" s="23">
        <f>D47</f>
        <v>1000</v>
      </c>
    </row>
    <row r="47" spans="1:4" ht="15.75">
      <c r="A47" s="22" t="s">
        <v>299</v>
      </c>
      <c r="B47" s="4" t="s">
        <v>242</v>
      </c>
      <c r="C47" s="4" t="s">
        <v>294</v>
      </c>
      <c r="D47" s="23">
        <v>1000</v>
      </c>
    </row>
    <row r="48" spans="1:4" ht="47.25">
      <c r="A48" s="6" t="s">
        <v>459</v>
      </c>
      <c r="B48" s="19" t="s">
        <v>403</v>
      </c>
      <c r="C48" s="4"/>
      <c r="D48" s="23">
        <v>9803.7</v>
      </c>
    </row>
    <row r="49" spans="1:4" ht="69.75" customHeight="1">
      <c r="A49" s="6" t="s">
        <v>169</v>
      </c>
      <c r="B49" s="19" t="s">
        <v>241</v>
      </c>
      <c r="C49" s="4"/>
      <c r="D49" s="23">
        <f>D50+D53+D56</f>
        <v>9803.699999999999</v>
      </c>
    </row>
    <row r="50" spans="1:4" ht="52.5" customHeight="1">
      <c r="A50" s="6" t="s">
        <v>459</v>
      </c>
      <c r="B50" s="19" t="s">
        <v>407</v>
      </c>
      <c r="C50" s="4"/>
      <c r="D50" s="23">
        <f>D51+D52</f>
        <v>5163.7</v>
      </c>
    </row>
    <row r="51" spans="1:4" ht="78.75">
      <c r="A51" s="22" t="s">
        <v>297</v>
      </c>
      <c r="B51" s="19" t="s">
        <v>407</v>
      </c>
      <c r="C51" s="4" t="s">
        <v>292</v>
      </c>
      <c r="D51" s="23">
        <v>4776.7</v>
      </c>
    </row>
    <row r="52" spans="1:4" ht="31.5">
      <c r="A52" s="22" t="s">
        <v>298</v>
      </c>
      <c r="B52" s="19" t="s">
        <v>407</v>
      </c>
      <c r="C52" s="4" t="s">
        <v>293</v>
      </c>
      <c r="D52" s="23">
        <v>387</v>
      </c>
    </row>
    <row r="53" spans="1:4" ht="31.5">
      <c r="A53" s="22" t="s">
        <v>308</v>
      </c>
      <c r="B53" s="4" t="s">
        <v>408</v>
      </c>
      <c r="C53" s="4"/>
      <c r="D53" s="23">
        <f>D54+D55</f>
        <v>2978.7</v>
      </c>
    </row>
    <row r="54" spans="1:4" ht="78.75">
      <c r="A54" s="22" t="s">
        <v>297</v>
      </c>
      <c r="B54" s="4" t="s">
        <v>408</v>
      </c>
      <c r="C54" s="4" t="s">
        <v>292</v>
      </c>
      <c r="D54" s="23">
        <v>2689</v>
      </c>
    </row>
    <row r="55" spans="1:4" ht="31.5">
      <c r="A55" s="22" t="s">
        <v>298</v>
      </c>
      <c r="B55" s="4" t="s">
        <v>408</v>
      </c>
      <c r="C55" s="4" t="s">
        <v>293</v>
      </c>
      <c r="D55" s="23">
        <v>289.7</v>
      </c>
    </row>
    <row r="56" spans="1:4" ht="31.5">
      <c r="A56" s="22" t="s">
        <v>310</v>
      </c>
      <c r="B56" s="4" t="s">
        <v>409</v>
      </c>
      <c r="C56" s="4"/>
      <c r="D56" s="23">
        <f>D57+D58</f>
        <v>1661.3</v>
      </c>
    </row>
    <row r="57" spans="1:4" ht="78.75">
      <c r="A57" s="22" t="s">
        <v>297</v>
      </c>
      <c r="B57" s="4" t="s">
        <v>409</v>
      </c>
      <c r="C57" s="26">
        <v>100</v>
      </c>
      <c r="D57" s="38">
        <v>1269.5</v>
      </c>
    </row>
    <row r="58" spans="1:4" ht="31.5">
      <c r="A58" s="22" t="s">
        <v>298</v>
      </c>
      <c r="B58" s="4" t="s">
        <v>409</v>
      </c>
      <c r="C58" s="26">
        <v>200</v>
      </c>
      <c r="D58" s="26">
        <v>391.8</v>
      </c>
    </row>
    <row r="59" spans="1:4" ht="63">
      <c r="A59" s="12" t="s">
        <v>340</v>
      </c>
      <c r="B59" s="16" t="s">
        <v>209</v>
      </c>
      <c r="C59" s="19"/>
      <c r="D59" s="17">
        <f>D60+D68+D64</f>
        <v>5493.4</v>
      </c>
    </row>
    <row r="60" spans="1:4" ht="47.25">
      <c r="A60" s="6" t="s">
        <v>2</v>
      </c>
      <c r="B60" s="19" t="s">
        <v>210</v>
      </c>
      <c r="C60" s="19"/>
      <c r="D60" s="20">
        <f>D62</f>
        <v>75</v>
      </c>
    </row>
    <row r="61" spans="1:4" ht="63" customHeight="1">
      <c r="A61" s="36" t="s">
        <v>205</v>
      </c>
      <c r="B61" s="19" t="s">
        <v>255</v>
      </c>
      <c r="C61" s="19"/>
      <c r="D61" s="20">
        <v>75</v>
      </c>
    </row>
    <row r="62" spans="1:4" ht="24" customHeight="1">
      <c r="A62" s="6" t="s">
        <v>256</v>
      </c>
      <c r="B62" s="19" t="s">
        <v>211</v>
      </c>
      <c r="C62" s="19"/>
      <c r="D62" s="20">
        <f>D63</f>
        <v>75</v>
      </c>
    </row>
    <row r="63" spans="1:4" ht="31.5">
      <c r="A63" s="6" t="s">
        <v>245</v>
      </c>
      <c r="B63" s="19" t="s">
        <v>211</v>
      </c>
      <c r="C63" s="19" t="s">
        <v>293</v>
      </c>
      <c r="D63" s="20">
        <v>75</v>
      </c>
    </row>
    <row r="64" spans="1:4" ht="47.25">
      <c r="A64" s="6" t="s">
        <v>370</v>
      </c>
      <c r="B64" s="19" t="s">
        <v>412</v>
      </c>
      <c r="C64" s="19"/>
      <c r="D64" s="20">
        <f>D65</f>
        <v>75</v>
      </c>
    </row>
    <row r="65" spans="1:4" ht="83.25" customHeight="1">
      <c r="A65" s="6" t="s">
        <v>206</v>
      </c>
      <c r="B65" s="19" t="s">
        <v>257</v>
      </c>
      <c r="C65" s="19"/>
      <c r="D65" s="20">
        <f>D67</f>
        <v>75</v>
      </c>
    </row>
    <row r="66" spans="1:4" ht="15.75">
      <c r="A66" s="6" t="s">
        <v>256</v>
      </c>
      <c r="B66" s="19" t="s">
        <v>207</v>
      </c>
      <c r="C66" s="19"/>
      <c r="D66" s="20">
        <v>75</v>
      </c>
    </row>
    <row r="67" spans="1:4" ht="31.5">
      <c r="A67" s="6" t="s">
        <v>245</v>
      </c>
      <c r="B67" s="19" t="s">
        <v>207</v>
      </c>
      <c r="C67" s="19" t="s">
        <v>293</v>
      </c>
      <c r="D67" s="20">
        <v>75</v>
      </c>
    </row>
    <row r="68" spans="1:4" ht="47.25">
      <c r="A68" s="6" t="s">
        <v>3</v>
      </c>
      <c r="B68" s="26" t="s">
        <v>412</v>
      </c>
      <c r="C68" s="19"/>
      <c r="D68" s="20">
        <f>D70</f>
        <v>5343.4</v>
      </c>
    </row>
    <row r="69" spans="1:4" ht="31.5">
      <c r="A69" s="6" t="s">
        <v>5</v>
      </c>
      <c r="B69" s="19" t="s">
        <v>410</v>
      </c>
      <c r="C69" s="19"/>
      <c r="D69" s="20">
        <f>D70</f>
        <v>5343.4</v>
      </c>
    </row>
    <row r="70" spans="1:4" ht="15.75">
      <c r="A70" s="6" t="s">
        <v>346</v>
      </c>
      <c r="B70" s="19" t="s">
        <v>411</v>
      </c>
      <c r="C70" s="4"/>
      <c r="D70" s="23">
        <f>D71</f>
        <v>5343.4</v>
      </c>
    </row>
    <row r="71" spans="1:4" ht="31.5" customHeight="1">
      <c r="A71" s="22" t="s">
        <v>313</v>
      </c>
      <c r="B71" s="19" t="s">
        <v>411</v>
      </c>
      <c r="C71" s="4" t="s">
        <v>301</v>
      </c>
      <c r="D71" s="23">
        <v>5343.4</v>
      </c>
    </row>
    <row r="72" spans="1:4" ht="61.5" customHeight="1">
      <c r="A72" s="12" t="s">
        <v>339</v>
      </c>
      <c r="B72" s="24" t="s">
        <v>273</v>
      </c>
      <c r="C72" s="24"/>
      <c r="D72" s="25">
        <f>D73+D76</f>
        <v>500</v>
      </c>
    </row>
    <row r="73" spans="1:4" ht="66.75" customHeight="1">
      <c r="A73" s="6" t="s">
        <v>170</v>
      </c>
      <c r="B73" s="24" t="s">
        <v>413</v>
      </c>
      <c r="C73" s="24"/>
      <c r="D73" s="25">
        <v>250</v>
      </c>
    </row>
    <row r="74" spans="1:4" ht="47.25">
      <c r="A74" s="22" t="s">
        <v>463</v>
      </c>
      <c r="B74" s="4" t="s">
        <v>414</v>
      </c>
      <c r="C74" s="4"/>
      <c r="D74" s="23">
        <f>D75</f>
        <v>250</v>
      </c>
    </row>
    <row r="75" spans="1:4" ht="15.75">
      <c r="A75" s="22" t="s">
        <v>299</v>
      </c>
      <c r="B75" s="4" t="s">
        <v>414</v>
      </c>
      <c r="C75" s="4" t="s">
        <v>294</v>
      </c>
      <c r="D75" s="23">
        <v>250</v>
      </c>
    </row>
    <row r="76" spans="1:4" ht="94.5">
      <c r="A76" s="22" t="s">
        <v>357</v>
      </c>
      <c r="B76" s="19" t="s">
        <v>358</v>
      </c>
      <c r="C76" s="4"/>
      <c r="D76" s="23">
        <v>250</v>
      </c>
    </row>
    <row r="77" spans="1:4" ht="47.25">
      <c r="A77" s="22" t="s">
        <v>463</v>
      </c>
      <c r="B77" s="4" t="s">
        <v>359</v>
      </c>
      <c r="C77" s="4"/>
      <c r="D77" s="23">
        <v>250</v>
      </c>
    </row>
    <row r="78" spans="1:4" ht="15.75">
      <c r="A78" s="22" t="s">
        <v>299</v>
      </c>
      <c r="B78" s="4" t="s">
        <v>359</v>
      </c>
      <c r="C78" s="4" t="s">
        <v>294</v>
      </c>
      <c r="D78" s="23">
        <v>250</v>
      </c>
    </row>
    <row r="79" spans="1:4" ht="63">
      <c r="A79" s="12" t="s">
        <v>342</v>
      </c>
      <c r="B79" s="16" t="s">
        <v>415</v>
      </c>
      <c r="C79" s="44"/>
      <c r="D79" s="17">
        <f>D83+D85</f>
        <v>540</v>
      </c>
    </row>
    <row r="80" spans="1:4" ht="63">
      <c r="A80" s="6" t="s">
        <v>275</v>
      </c>
      <c r="B80" s="19" t="s">
        <v>258</v>
      </c>
      <c r="C80" s="45"/>
      <c r="D80" s="20">
        <v>540</v>
      </c>
    </row>
    <row r="81" spans="1:4" ht="63">
      <c r="A81" s="6" t="s">
        <v>275</v>
      </c>
      <c r="B81" s="19" t="s">
        <v>276</v>
      </c>
      <c r="C81" s="45"/>
      <c r="D81" s="20">
        <v>540</v>
      </c>
    </row>
    <row r="82" spans="1:4" ht="79.5" customHeight="1">
      <c r="A82" s="6" t="s">
        <v>277</v>
      </c>
      <c r="B82" s="19" t="s">
        <v>276</v>
      </c>
      <c r="C82" s="45"/>
      <c r="D82" s="20">
        <v>540</v>
      </c>
    </row>
    <row r="83" spans="1:4" ht="31.5">
      <c r="A83" s="6" t="s">
        <v>350</v>
      </c>
      <c r="B83" s="19" t="s">
        <v>278</v>
      </c>
      <c r="C83" s="19"/>
      <c r="D83" s="20">
        <f>D84</f>
        <v>240</v>
      </c>
    </row>
    <row r="84" spans="1:4" ht="31.5">
      <c r="A84" s="22" t="s">
        <v>298</v>
      </c>
      <c r="B84" s="19" t="s">
        <v>278</v>
      </c>
      <c r="C84" s="19" t="s">
        <v>293</v>
      </c>
      <c r="D84" s="20">
        <v>240</v>
      </c>
    </row>
    <row r="85" spans="1:4" ht="31.5">
      <c r="A85" s="22" t="s">
        <v>165</v>
      </c>
      <c r="B85" s="4" t="s">
        <v>279</v>
      </c>
      <c r="C85" s="4"/>
      <c r="D85" s="23">
        <f>D86</f>
        <v>300</v>
      </c>
    </row>
    <row r="86" spans="1:4" ht="31.5">
      <c r="A86" s="22" t="s">
        <v>298</v>
      </c>
      <c r="B86" s="4" t="s">
        <v>279</v>
      </c>
      <c r="C86" s="4" t="s">
        <v>293</v>
      </c>
      <c r="D86" s="23">
        <v>300</v>
      </c>
    </row>
    <row r="87" spans="1:4" ht="47.25">
      <c r="A87" s="12" t="s">
        <v>248</v>
      </c>
      <c r="B87" s="16" t="s">
        <v>416</v>
      </c>
      <c r="C87" s="4"/>
      <c r="D87" s="17">
        <f>D88+D95+D97</f>
        <v>4864.4</v>
      </c>
    </row>
    <row r="88" spans="1:4" ht="47.25">
      <c r="A88" s="6" t="s">
        <v>461</v>
      </c>
      <c r="B88" s="4" t="s">
        <v>417</v>
      </c>
      <c r="C88" s="4"/>
      <c r="D88" s="23">
        <f>D90+D92</f>
        <v>1880</v>
      </c>
    </row>
    <row r="89" spans="1:4" ht="31.5">
      <c r="A89" s="6" t="s">
        <v>171</v>
      </c>
      <c r="B89" s="4" t="s">
        <v>440</v>
      </c>
      <c r="C89" s="4"/>
      <c r="D89" s="23">
        <v>971.2</v>
      </c>
    </row>
    <row r="90" spans="1:4" ht="47.25">
      <c r="A90" s="6" t="s">
        <v>460</v>
      </c>
      <c r="B90" s="4" t="s">
        <v>438</v>
      </c>
      <c r="C90" s="4"/>
      <c r="D90" s="23">
        <f>D91</f>
        <v>1456.9</v>
      </c>
    </row>
    <row r="91" spans="1:4" ht="31.5">
      <c r="A91" s="22" t="s">
        <v>298</v>
      </c>
      <c r="B91" s="4" t="s">
        <v>438</v>
      </c>
      <c r="C91" s="4" t="s">
        <v>293</v>
      </c>
      <c r="D91" s="23">
        <v>1456.9</v>
      </c>
    </row>
    <row r="92" spans="1:4" ht="67.5" customHeight="1">
      <c r="A92" s="6" t="s">
        <v>462</v>
      </c>
      <c r="B92" s="4" t="s">
        <v>439</v>
      </c>
      <c r="C92" s="4"/>
      <c r="D92" s="23">
        <f>D93</f>
        <v>423.1</v>
      </c>
    </row>
    <row r="93" spans="1:4" ht="31.5">
      <c r="A93" s="22" t="s">
        <v>298</v>
      </c>
      <c r="B93" s="4" t="s">
        <v>439</v>
      </c>
      <c r="C93" s="4" t="s">
        <v>293</v>
      </c>
      <c r="D93" s="23">
        <v>423.1</v>
      </c>
    </row>
    <row r="94" spans="1:4" ht="36" customHeight="1">
      <c r="A94" s="22" t="s">
        <v>419</v>
      </c>
      <c r="B94" s="4" t="s">
        <v>420</v>
      </c>
      <c r="C94" s="4"/>
      <c r="D94" s="23">
        <f>D95</f>
        <v>2484.4</v>
      </c>
    </row>
    <row r="95" spans="1:4" ht="31.5">
      <c r="A95" s="6" t="s">
        <v>250</v>
      </c>
      <c r="B95" s="19" t="s">
        <v>418</v>
      </c>
      <c r="C95" s="45"/>
      <c r="D95" s="20">
        <f>D96</f>
        <v>2484.4</v>
      </c>
    </row>
    <row r="96" spans="1:4" ht="35.25" customHeight="1">
      <c r="A96" s="22" t="s">
        <v>313</v>
      </c>
      <c r="B96" s="4" t="s">
        <v>418</v>
      </c>
      <c r="C96" s="26">
        <v>600</v>
      </c>
      <c r="D96" s="23">
        <v>2484.4</v>
      </c>
    </row>
    <row r="97" spans="1:4" ht="35.25" customHeight="1">
      <c r="A97" s="105" t="s">
        <v>16</v>
      </c>
      <c r="B97" s="4" t="s">
        <v>259</v>
      </c>
      <c r="C97" s="4"/>
      <c r="D97" s="23">
        <v>500</v>
      </c>
    </row>
    <row r="98" spans="1:4" ht="47.25" customHeight="1">
      <c r="A98" s="105" t="s">
        <v>17</v>
      </c>
      <c r="B98" s="4" t="s">
        <v>260</v>
      </c>
      <c r="C98" s="4"/>
      <c r="D98" s="23">
        <v>500</v>
      </c>
    </row>
    <row r="99" spans="1:4" ht="35.25" customHeight="1">
      <c r="A99" s="6" t="s">
        <v>18</v>
      </c>
      <c r="B99" s="4" t="s">
        <v>19</v>
      </c>
      <c r="C99" s="4"/>
      <c r="D99" s="23">
        <v>500</v>
      </c>
    </row>
    <row r="100" spans="1:4" ht="35.25" customHeight="1">
      <c r="A100" s="22" t="s">
        <v>299</v>
      </c>
      <c r="B100" s="4" t="s">
        <v>19</v>
      </c>
      <c r="C100" s="4" t="s">
        <v>294</v>
      </c>
      <c r="D100" s="23">
        <v>500</v>
      </c>
    </row>
    <row r="101" spans="1:4" ht="63">
      <c r="A101" s="12" t="s">
        <v>320</v>
      </c>
      <c r="B101" s="24" t="s">
        <v>421</v>
      </c>
      <c r="C101" s="24"/>
      <c r="D101" s="25">
        <f>D102+D111+D105</f>
        <v>105150.79999999999</v>
      </c>
    </row>
    <row r="102" spans="1:4" ht="31.5">
      <c r="A102" s="1" t="s">
        <v>450</v>
      </c>
      <c r="B102" s="19" t="s">
        <v>422</v>
      </c>
      <c r="C102" s="2"/>
      <c r="D102" s="3">
        <f>D103</f>
        <v>41020.8</v>
      </c>
    </row>
    <row r="103" spans="1:4" ht="30.75" customHeight="1">
      <c r="A103" s="1" t="s">
        <v>351</v>
      </c>
      <c r="B103" s="2" t="s">
        <v>423</v>
      </c>
      <c r="C103" s="2"/>
      <c r="D103" s="3">
        <f>D104</f>
        <v>41020.8</v>
      </c>
    </row>
    <row r="104" spans="1:4" ht="15.75">
      <c r="A104" s="1" t="s">
        <v>311</v>
      </c>
      <c r="B104" s="2" t="s">
        <v>423</v>
      </c>
      <c r="C104" s="2" t="s">
        <v>300</v>
      </c>
      <c r="D104" s="3">
        <v>41020.8</v>
      </c>
    </row>
    <row r="105" spans="1:4" ht="47.25">
      <c r="A105" s="6" t="s">
        <v>203</v>
      </c>
      <c r="B105" s="19" t="s">
        <v>14</v>
      </c>
      <c r="C105" s="24"/>
      <c r="D105" s="25">
        <f>D106</f>
        <v>45646.799999999996</v>
      </c>
    </row>
    <row r="106" spans="1:4" ht="31.5">
      <c r="A106" s="6" t="s">
        <v>345</v>
      </c>
      <c r="B106" s="19" t="s">
        <v>15</v>
      </c>
      <c r="C106" s="19"/>
      <c r="D106" s="20">
        <f>D107+D109+D108</f>
        <v>45646.799999999996</v>
      </c>
    </row>
    <row r="107" spans="1:4" ht="78.75">
      <c r="A107" s="22" t="s">
        <v>297</v>
      </c>
      <c r="B107" s="19" t="s">
        <v>15</v>
      </c>
      <c r="C107" s="4" t="s">
        <v>292</v>
      </c>
      <c r="D107" s="23">
        <v>39262.5</v>
      </c>
    </row>
    <row r="108" spans="1:4" ht="31.5">
      <c r="A108" s="22" t="s">
        <v>298</v>
      </c>
      <c r="B108" s="19" t="s">
        <v>15</v>
      </c>
      <c r="C108" s="4" t="s">
        <v>293</v>
      </c>
      <c r="D108" s="23">
        <v>6360.6</v>
      </c>
    </row>
    <row r="109" spans="1:4" ht="15.75">
      <c r="A109" s="22" t="s">
        <v>299</v>
      </c>
      <c r="B109" s="19" t="s">
        <v>15</v>
      </c>
      <c r="C109" s="4" t="s">
        <v>294</v>
      </c>
      <c r="D109" s="23">
        <v>23.7</v>
      </c>
    </row>
    <row r="110" spans="1:4" ht="46.5" customHeight="1">
      <c r="A110" s="22" t="s">
        <v>376</v>
      </c>
      <c r="B110" s="24" t="s">
        <v>201</v>
      </c>
      <c r="C110" s="2"/>
      <c r="D110" s="33">
        <f>D111</f>
        <v>18483.199999999997</v>
      </c>
    </row>
    <row r="111" spans="1:4" ht="31.5">
      <c r="A111" s="22" t="s">
        <v>296</v>
      </c>
      <c r="B111" s="4" t="s">
        <v>202</v>
      </c>
      <c r="C111" s="4"/>
      <c r="D111" s="23">
        <f>D112+D113+D114</f>
        <v>18483.199999999997</v>
      </c>
    </row>
    <row r="112" spans="1:4" ht="78.75">
      <c r="A112" s="22" t="s">
        <v>297</v>
      </c>
      <c r="B112" s="4" t="s">
        <v>202</v>
      </c>
      <c r="C112" s="4" t="s">
        <v>292</v>
      </c>
      <c r="D112" s="23">
        <v>16547.6</v>
      </c>
    </row>
    <row r="113" spans="1:4" ht="31.5">
      <c r="A113" s="22" t="s">
        <v>298</v>
      </c>
      <c r="B113" s="4" t="s">
        <v>202</v>
      </c>
      <c r="C113" s="4" t="s">
        <v>293</v>
      </c>
      <c r="D113" s="23">
        <v>1921.6</v>
      </c>
    </row>
    <row r="114" spans="1:4" ht="15.75">
      <c r="A114" s="22" t="s">
        <v>299</v>
      </c>
      <c r="B114" s="4" t="s">
        <v>202</v>
      </c>
      <c r="C114" s="4" t="s">
        <v>294</v>
      </c>
      <c r="D114" s="23">
        <v>14</v>
      </c>
    </row>
    <row r="115" spans="1:4" ht="80.25" customHeight="1">
      <c r="A115" s="15" t="s">
        <v>281</v>
      </c>
      <c r="B115" s="16" t="s">
        <v>424</v>
      </c>
      <c r="C115" s="16"/>
      <c r="D115" s="17">
        <f>D117+D119</f>
        <v>702.1</v>
      </c>
    </row>
    <row r="116" spans="1:4" ht="31.5">
      <c r="A116" s="6" t="s">
        <v>274</v>
      </c>
      <c r="B116" s="19" t="s">
        <v>425</v>
      </c>
      <c r="C116" s="19"/>
      <c r="D116" s="20">
        <f>D117</f>
        <v>377.3</v>
      </c>
    </row>
    <row r="117" spans="1:4" ht="47.25">
      <c r="A117" s="6" t="s">
        <v>160</v>
      </c>
      <c r="B117" s="4" t="s">
        <v>435</v>
      </c>
      <c r="C117" s="19"/>
      <c r="D117" s="20">
        <f>D118</f>
        <v>377.3</v>
      </c>
    </row>
    <row r="118" spans="1:4" ht="26.25" customHeight="1">
      <c r="A118" s="22" t="s">
        <v>312</v>
      </c>
      <c r="B118" s="4" t="s">
        <v>435</v>
      </c>
      <c r="C118" s="19" t="s">
        <v>295</v>
      </c>
      <c r="D118" s="20">
        <v>377.3</v>
      </c>
    </row>
    <row r="119" spans="1:4" ht="61.5" customHeight="1">
      <c r="A119" s="9" t="s">
        <v>230</v>
      </c>
      <c r="B119" s="4" t="s">
        <v>426</v>
      </c>
      <c r="C119" s="19"/>
      <c r="D119" s="20">
        <f>D120</f>
        <v>324.8</v>
      </c>
    </row>
    <row r="120" spans="1:4" ht="21" customHeight="1">
      <c r="A120" s="22" t="s">
        <v>312</v>
      </c>
      <c r="B120" s="4" t="s">
        <v>426</v>
      </c>
      <c r="C120" s="19" t="s">
        <v>295</v>
      </c>
      <c r="D120" s="20">
        <v>324.8</v>
      </c>
    </row>
    <row r="121" spans="1:4" ht="63">
      <c r="A121" s="15" t="s">
        <v>343</v>
      </c>
      <c r="B121" s="16" t="s">
        <v>429</v>
      </c>
      <c r="C121" s="16"/>
      <c r="D121" s="17">
        <f>D122+D126</f>
        <v>2188.6</v>
      </c>
    </row>
    <row r="122" spans="1:4" ht="67.5" customHeight="1">
      <c r="A122" s="6" t="s">
        <v>464</v>
      </c>
      <c r="B122" s="19" t="s">
        <v>361</v>
      </c>
      <c r="C122" s="19"/>
      <c r="D122" s="20">
        <f>D124</f>
        <v>2000</v>
      </c>
    </row>
    <row r="123" spans="1:4" ht="78.75">
      <c r="A123" s="6" t="s">
        <v>360</v>
      </c>
      <c r="B123" s="19" t="s">
        <v>427</v>
      </c>
      <c r="C123" s="19"/>
      <c r="D123" s="20">
        <v>2000</v>
      </c>
    </row>
    <row r="124" spans="1:4" ht="31.5">
      <c r="A124" s="6" t="s">
        <v>375</v>
      </c>
      <c r="B124" s="19" t="s">
        <v>428</v>
      </c>
      <c r="C124" s="19"/>
      <c r="D124" s="20">
        <f>D125</f>
        <v>2000</v>
      </c>
    </row>
    <row r="125" spans="1:4" ht="31.5">
      <c r="A125" s="22" t="s">
        <v>298</v>
      </c>
      <c r="B125" s="19" t="s">
        <v>428</v>
      </c>
      <c r="C125" s="19" t="s">
        <v>293</v>
      </c>
      <c r="D125" s="20">
        <v>2000</v>
      </c>
    </row>
    <row r="126" spans="1:4" ht="37.5" customHeight="1">
      <c r="A126" s="22" t="s">
        <v>465</v>
      </c>
      <c r="B126" s="19" t="s">
        <v>430</v>
      </c>
      <c r="C126" s="19"/>
      <c r="D126" s="20">
        <f>D128</f>
        <v>188.6</v>
      </c>
    </row>
    <row r="127" spans="1:4" ht="63">
      <c r="A127" s="22" t="s">
        <v>31</v>
      </c>
      <c r="B127" s="19" t="s">
        <v>175</v>
      </c>
      <c r="C127" s="19"/>
      <c r="D127" s="20">
        <f>D128</f>
        <v>188.6</v>
      </c>
    </row>
    <row r="128" spans="1:4" ht="63">
      <c r="A128" s="22" t="s">
        <v>466</v>
      </c>
      <c r="B128" s="4" t="s">
        <v>176</v>
      </c>
      <c r="C128" s="4"/>
      <c r="D128" s="23">
        <f>D129</f>
        <v>188.6</v>
      </c>
    </row>
    <row r="129" spans="1:4" ht="31.5">
      <c r="A129" s="22" t="s">
        <v>298</v>
      </c>
      <c r="B129" s="4" t="s">
        <v>176</v>
      </c>
      <c r="C129" s="4" t="s">
        <v>293</v>
      </c>
      <c r="D129" s="23">
        <v>188.6</v>
      </c>
    </row>
    <row r="130" spans="1:4" ht="63">
      <c r="A130" s="12" t="s">
        <v>282</v>
      </c>
      <c r="B130" s="24" t="s">
        <v>434</v>
      </c>
      <c r="C130" s="4"/>
      <c r="D130" s="17">
        <f>D132</f>
        <v>260</v>
      </c>
    </row>
    <row r="131" spans="1:4" ht="47.25">
      <c r="A131" s="12" t="s">
        <v>431</v>
      </c>
      <c r="B131" s="19" t="s">
        <v>432</v>
      </c>
      <c r="C131" s="4"/>
      <c r="D131" s="23">
        <v>260</v>
      </c>
    </row>
    <row r="132" spans="1:4" ht="48.75" customHeight="1">
      <c r="A132" s="6" t="s">
        <v>458</v>
      </c>
      <c r="B132" s="19" t="s">
        <v>433</v>
      </c>
      <c r="C132" s="19"/>
      <c r="D132" s="20">
        <f>D133</f>
        <v>260</v>
      </c>
    </row>
    <row r="133" spans="1:4" ht="31.5">
      <c r="A133" s="22" t="s">
        <v>298</v>
      </c>
      <c r="B133" s="4" t="s">
        <v>433</v>
      </c>
      <c r="C133" s="4" t="s">
        <v>293</v>
      </c>
      <c r="D133" s="23">
        <v>260</v>
      </c>
    </row>
    <row r="134" spans="1:4" ht="78.75">
      <c r="A134" s="5" t="s">
        <v>280</v>
      </c>
      <c r="B134" s="95" t="s">
        <v>212</v>
      </c>
      <c r="C134" s="16"/>
      <c r="D134" s="17">
        <f>D135</f>
        <v>38472.3</v>
      </c>
    </row>
    <row r="135" spans="1:4" ht="110.25">
      <c r="A135" s="46" t="s">
        <v>42</v>
      </c>
      <c r="B135" s="19" t="s">
        <v>261</v>
      </c>
      <c r="C135" s="19"/>
      <c r="D135" s="20">
        <f>D137+D139</f>
        <v>38472.3</v>
      </c>
    </row>
    <row r="136" spans="1:4" ht="15.75" customHeight="1">
      <c r="A136" s="46" t="s">
        <v>443</v>
      </c>
      <c r="B136" s="19" t="s">
        <v>442</v>
      </c>
      <c r="C136" s="19"/>
      <c r="D136" s="20">
        <f>D137+D139</f>
        <v>38472.3</v>
      </c>
    </row>
    <row r="137" spans="1:4" ht="31.5">
      <c r="A137" s="6" t="s">
        <v>347</v>
      </c>
      <c r="B137" s="19" t="s">
        <v>441</v>
      </c>
      <c r="C137" s="19"/>
      <c r="D137" s="20">
        <f>D138</f>
        <v>11686.4</v>
      </c>
    </row>
    <row r="138" spans="1:4" ht="36" customHeight="1">
      <c r="A138" s="32" t="s">
        <v>313</v>
      </c>
      <c r="B138" s="19" t="s">
        <v>441</v>
      </c>
      <c r="C138" s="19" t="s">
        <v>301</v>
      </c>
      <c r="D138" s="20">
        <v>11686.4</v>
      </c>
    </row>
    <row r="139" spans="1:4" ht="110.25">
      <c r="A139" s="43" t="s">
        <v>393</v>
      </c>
      <c r="B139" s="19" t="s">
        <v>444</v>
      </c>
      <c r="C139" s="19"/>
      <c r="D139" s="20">
        <f>D140</f>
        <v>26785.9</v>
      </c>
    </row>
    <row r="140" spans="1:4" ht="39" customHeight="1">
      <c r="A140" s="32" t="s">
        <v>313</v>
      </c>
      <c r="B140" s="19" t="s">
        <v>444</v>
      </c>
      <c r="C140" s="19" t="s">
        <v>301</v>
      </c>
      <c r="D140" s="20">
        <v>26785.9</v>
      </c>
    </row>
    <row r="141" spans="1:4" ht="78.75">
      <c r="A141" s="12" t="s">
        <v>329</v>
      </c>
      <c r="B141" s="51" t="s">
        <v>214</v>
      </c>
      <c r="C141" s="51"/>
      <c r="D141" s="52">
        <f>D143</f>
        <v>3569.5</v>
      </c>
    </row>
    <row r="142" spans="1:4" ht="94.5">
      <c r="A142" s="6" t="s">
        <v>213</v>
      </c>
      <c r="B142" s="41" t="s">
        <v>215</v>
      </c>
      <c r="C142" s="41"/>
      <c r="D142" s="92">
        <f>D143</f>
        <v>3569.5</v>
      </c>
    </row>
    <row r="143" spans="1:4" ht="15.75">
      <c r="A143" s="22" t="s">
        <v>315</v>
      </c>
      <c r="B143" s="41" t="s">
        <v>216</v>
      </c>
      <c r="C143" s="27"/>
      <c r="D143" s="28">
        <f>D144+D145</f>
        <v>3569.5</v>
      </c>
    </row>
    <row r="144" spans="1:4" ht="78.75">
      <c r="A144" s="22" t="s">
        <v>297</v>
      </c>
      <c r="B144" s="41" t="s">
        <v>216</v>
      </c>
      <c r="C144" s="27" t="s">
        <v>292</v>
      </c>
      <c r="D144" s="28">
        <v>3365.1</v>
      </c>
    </row>
    <row r="145" spans="1:4" ht="31.5">
      <c r="A145" s="22" t="s">
        <v>298</v>
      </c>
      <c r="B145" s="41" t="s">
        <v>216</v>
      </c>
      <c r="C145" s="27" t="s">
        <v>293</v>
      </c>
      <c r="D145" s="28">
        <v>204.4</v>
      </c>
    </row>
    <row r="146" spans="1:4" ht="66" customHeight="1">
      <c r="A146" s="29" t="s">
        <v>267</v>
      </c>
      <c r="B146" s="24" t="s">
        <v>218</v>
      </c>
      <c r="C146" s="24"/>
      <c r="D146" s="25">
        <f>D147+D161+D199+D210+D215+D221</f>
        <v>1333186.8</v>
      </c>
    </row>
    <row r="147" spans="1:4" ht="47.25">
      <c r="A147" s="22" t="s">
        <v>150</v>
      </c>
      <c r="B147" s="4" t="s">
        <v>219</v>
      </c>
      <c r="C147" s="4"/>
      <c r="D147" s="23">
        <f>D149+D151+D153+D155+D157+D159</f>
        <v>494061.80000000005</v>
      </c>
    </row>
    <row r="148" spans="1:4" ht="47.25">
      <c r="A148" s="22" t="s">
        <v>217</v>
      </c>
      <c r="B148" s="4" t="s">
        <v>220</v>
      </c>
      <c r="C148" s="4"/>
      <c r="D148" s="23">
        <f>D149</f>
        <v>110581.6</v>
      </c>
    </row>
    <row r="149" spans="1:4" ht="15.75">
      <c r="A149" s="22" t="s">
        <v>269</v>
      </c>
      <c r="B149" s="4" t="s">
        <v>221</v>
      </c>
      <c r="C149" s="4"/>
      <c r="D149" s="23">
        <f>D150</f>
        <v>110581.6</v>
      </c>
    </row>
    <row r="150" spans="1:4" ht="31.5" customHeight="1">
      <c r="A150" s="22" t="s">
        <v>313</v>
      </c>
      <c r="B150" s="4" t="s">
        <v>221</v>
      </c>
      <c r="C150" s="4" t="s">
        <v>301</v>
      </c>
      <c r="D150" s="23">
        <v>110581.6</v>
      </c>
    </row>
    <row r="151" spans="1:4" ht="63">
      <c r="A151" s="22" t="s">
        <v>322</v>
      </c>
      <c r="B151" s="4" t="s">
        <v>177</v>
      </c>
      <c r="C151" s="4"/>
      <c r="D151" s="23">
        <f>D152</f>
        <v>25062.2</v>
      </c>
    </row>
    <row r="152" spans="1:4" ht="34.5" customHeight="1">
      <c r="A152" s="22" t="s">
        <v>313</v>
      </c>
      <c r="B152" s="4" t="s">
        <v>177</v>
      </c>
      <c r="C152" s="4" t="s">
        <v>301</v>
      </c>
      <c r="D152" s="23">
        <v>25062.2</v>
      </c>
    </row>
    <row r="153" spans="1:4" ht="87" customHeight="1">
      <c r="A153" s="30" t="s">
        <v>378</v>
      </c>
      <c r="B153" s="4" t="s">
        <v>178</v>
      </c>
      <c r="C153" s="4"/>
      <c r="D153" s="23">
        <f>D154</f>
        <v>260040.6</v>
      </c>
    </row>
    <row r="154" spans="1:4" ht="38.25" customHeight="1">
      <c r="A154" s="22" t="s">
        <v>313</v>
      </c>
      <c r="B154" s="4" t="s">
        <v>178</v>
      </c>
      <c r="C154" s="4" t="s">
        <v>301</v>
      </c>
      <c r="D154" s="23">
        <v>260040.6</v>
      </c>
    </row>
    <row r="155" spans="1:4" ht="94.5">
      <c r="A155" s="30" t="s">
        <v>383</v>
      </c>
      <c r="B155" s="4" t="s">
        <v>179</v>
      </c>
      <c r="C155" s="4"/>
      <c r="D155" s="23">
        <f>D156</f>
        <v>3218.9</v>
      </c>
    </row>
    <row r="156" spans="1:4" ht="36" customHeight="1">
      <c r="A156" s="22" t="s">
        <v>313</v>
      </c>
      <c r="B156" s="4" t="s">
        <v>179</v>
      </c>
      <c r="C156" s="4" t="s">
        <v>301</v>
      </c>
      <c r="D156" s="23">
        <v>3218.9</v>
      </c>
    </row>
    <row r="157" spans="1:4" ht="94.5">
      <c r="A157" s="30" t="s">
        <v>384</v>
      </c>
      <c r="B157" s="4" t="s">
        <v>20</v>
      </c>
      <c r="C157" s="4"/>
      <c r="D157" s="23">
        <f>D158</f>
        <v>93937.4</v>
      </c>
    </row>
    <row r="158" spans="1:4" ht="36.75" customHeight="1">
      <c r="A158" s="22" t="s">
        <v>313</v>
      </c>
      <c r="B158" s="4" t="s">
        <v>20</v>
      </c>
      <c r="C158" s="4" t="s">
        <v>301</v>
      </c>
      <c r="D158" s="23">
        <v>93937.4</v>
      </c>
    </row>
    <row r="159" spans="1:4" ht="120.75" customHeight="1">
      <c r="A159" s="30" t="s">
        <v>385</v>
      </c>
      <c r="B159" s="4" t="s">
        <v>180</v>
      </c>
      <c r="C159" s="4"/>
      <c r="D159" s="23">
        <v>1221.1</v>
      </c>
    </row>
    <row r="160" spans="1:4" ht="47.25">
      <c r="A160" s="22" t="s">
        <v>313</v>
      </c>
      <c r="B160" s="4" t="s">
        <v>180</v>
      </c>
      <c r="C160" s="4" t="s">
        <v>301</v>
      </c>
      <c r="D160" s="23">
        <v>1221.1</v>
      </c>
    </row>
    <row r="161" spans="1:4" ht="47.25">
      <c r="A161" s="15" t="s">
        <v>324</v>
      </c>
      <c r="B161" s="16" t="s">
        <v>371</v>
      </c>
      <c r="C161" s="16"/>
      <c r="D161" s="17">
        <f>D163+D168+D184+D170+D172+D174+D176+D178+D180+D194+D182+D189+D166+D191+D197+D186</f>
        <v>717093.6000000001</v>
      </c>
    </row>
    <row r="162" spans="1:4" ht="63">
      <c r="A162" s="22" t="s">
        <v>222</v>
      </c>
      <c r="B162" s="4" t="s">
        <v>223</v>
      </c>
      <c r="C162" s="4"/>
      <c r="D162" s="23">
        <f>D163</f>
        <v>138560.30000000002</v>
      </c>
    </row>
    <row r="163" spans="1:4" ht="31.5">
      <c r="A163" s="22" t="s">
        <v>386</v>
      </c>
      <c r="B163" s="4" t="s">
        <v>224</v>
      </c>
      <c r="C163" s="4"/>
      <c r="D163" s="20">
        <f>+D165+D164</f>
        <v>138560.30000000002</v>
      </c>
    </row>
    <row r="164" spans="1:4" ht="31.5">
      <c r="A164" s="22" t="s">
        <v>298</v>
      </c>
      <c r="B164" s="4" t="s">
        <v>224</v>
      </c>
      <c r="C164" s="4" t="s">
        <v>293</v>
      </c>
      <c r="D164" s="20">
        <v>13290.7</v>
      </c>
    </row>
    <row r="165" spans="1:4" ht="30.75" customHeight="1">
      <c r="A165" s="22" t="s">
        <v>313</v>
      </c>
      <c r="B165" s="4" t="s">
        <v>224</v>
      </c>
      <c r="C165" s="4" t="s">
        <v>301</v>
      </c>
      <c r="D165" s="20">
        <v>125269.6</v>
      </c>
    </row>
    <row r="166" spans="1:4" ht="63">
      <c r="A166" s="22" t="s">
        <v>159</v>
      </c>
      <c r="B166" s="4" t="s">
        <v>55</v>
      </c>
      <c r="C166" s="26"/>
      <c r="D166" s="23">
        <f>D167</f>
        <v>14895.7</v>
      </c>
    </row>
    <row r="167" spans="1:4" ht="40.5" customHeight="1">
      <c r="A167" s="22" t="s">
        <v>313</v>
      </c>
      <c r="B167" s="4" t="s">
        <v>55</v>
      </c>
      <c r="C167" s="26">
        <v>600</v>
      </c>
      <c r="D167" s="23">
        <v>14895.7</v>
      </c>
    </row>
    <row r="168" spans="1:4" ht="15.75">
      <c r="A168" s="22" t="s">
        <v>316</v>
      </c>
      <c r="B168" s="4" t="s">
        <v>181</v>
      </c>
      <c r="C168" s="4"/>
      <c r="D168" s="23">
        <f>D169</f>
        <v>31496.2</v>
      </c>
    </row>
    <row r="169" spans="1:4" ht="29.25" customHeight="1">
      <c r="A169" s="22" t="s">
        <v>313</v>
      </c>
      <c r="B169" s="4" t="s">
        <v>181</v>
      </c>
      <c r="C169" s="4" t="s">
        <v>301</v>
      </c>
      <c r="D169" s="23">
        <v>31496.2</v>
      </c>
    </row>
    <row r="170" spans="1:4" ht="93" customHeight="1">
      <c r="A170" s="30" t="s">
        <v>387</v>
      </c>
      <c r="B170" s="4" t="s">
        <v>182</v>
      </c>
      <c r="C170" s="4"/>
      <c r="D170" s="23">
        <f>D171</f>
        <v>362389.7</v>
      </c>
    </row>
    <row r="171" spans="1:4" ht="34.5" customHeight="1">
      <c r="A171" s="22" t="s">
        <v>313</v>
      </c>
      <c r="B171" s="4" t="s">
        <v>182</v>
      </c>
      <c r="C171" s="4" t="s">
        <v>301</v>
      </c>
      <c r="D171" s="23">
        <v>362389.7</v>
      </c>
    </row>
    <row r="172" spans="1:4" ht="110.25">
      <c r="A172" s="30" t="s">
        <v>388</v>
      </c>
      <c r="B172" s="4" t="s">
        <v>183</v>
      </c>
      <c r="C172" s="4"/>
      <c r="D172" s="23">
        <f>D173</f>
        <v>15927</v>
      </c>
    </row>
    <row r="173" spans="1:4" ht="34.5" customHeight="1">
      <c r="A173" s="22" t="s">
        <v>313</v>
      </c>
      <c r="B173" s="4" t="s">
        <v>183</v>
      </c>
      <c r="C173" s="4" t="s">
        <v>301</v>
      </c>
      <c r="D173" s="23">
        <v>15927</v>
      </c>
    </row>
    <row r="174" spans="1:4" ht="31.5">
      <c r="A174" s="31" t="s">
        <v>49</v>
      </c>
      <c r="B174" s="4" t="s">
        <v>184</v>
      </c>
      <c r="C174" s="4"/>
      <c r="D174" s="23">
        <f>D175</f>
        <v>576</v>
      </c>
    </row>
    <row r="175" spans="1:4" ht="15" customHeight="1">
      <c r="A175" s="22" t="s">
        <v>312</v>
      </c>
      <c r="B175" s="4" t="s">
        <v>184</v>
      </c>
      <c r="C175" s="4" t="s">
        <v>295</v>
      </c>
      <c r="D175" s="23">
        <v>576</v>
      </c>
    </row>
    <row r="176" spans="1:4" ht="78.75">
      <c r="A176" s="22" t="s">
        <v>436</v>
      </c>
      <c r="B176" s="4" t="s">
        <v>185</v>
      </c>
      <c r="C176" s="4"/>
      <c r="D176" s="23">
        <f>D177</f>
        <v>5411.1</v>
      </c>
    </row>
    <row r="177" spans="1:4" ht="37.5" customHeight="1">
      <c r="A177" s="22" t="s">
        <v>313</v>
      </c>
      <c r="B177" s="4" t="s">
        <v>185</v>
      </c>
      <c r="C177" s="4" t="s">
        <v>301</v>
      </c>
      <c r="D177" s="23">
        <v>5411.1</v>
      </c>
    </row>
    <row r="178" spans="1:4" ht="94.5">
      <c r="A178" s="30" t="s">
        <v>437</v>
      </c>
      <c r="B178" s="4" t="s">
        <v>186</v>
      </c>
      <c r="C178" s="4"/>
      <c r="D178" s="23">
        <f>D179</f>
        <v>3058.8</v>
      </c>
    </row>
    <row r="179" spans="1:4" ht="36.75" customHeight="1">
      <c r="A179" s="22" t="s">
        <v>313</v>
      </c>
      <c r="B179" s="4" t="s">
        <v>186</v>
      </c>
      <c r="C179" s="4" t="s">
        <v>301</v>
      </c>
      <c r="D179" s="23">
        <v>3058.8</v>
      </c>
    </row>
    <row r="180" spans="1:4" ht="173.25">
      <c r="A180" s="30" t="s">
        <v>389</v>
      </c>
      <c r="B180" s="4" t="s">
        <v>187</v>
      </c>
      <c r="C180" s="4"/>
      <c r="D180" s="23">
        <f>D181</f>
        <v>38874.8</v>
      </c>
    </row>
    <row r="181" spans="1:4" ht="32.25" customHeight="1">
      <c r="A181" s="22" t="s">
        <v>313</v>
      </c>
      <c r="B181" s="4" t="s">
        <v>187</v>
      </c>
      <c r="C181" s="4" t="s">
        <v>301</v>
      </c>
      <c r="D181" s="23">
        <v>38874.8</v>
      </c>
    </row>
    <row r="182" spans="1:4" ht="63">
      <c r="A182" s="22" t="s">
        <v>475</v>
      </c>
      <c r="B182" s="4" t="s">
        <v>188</v>
      </c>
      <c r="C182" s="4"/>
      <c r="D182" s="23">
        <f>D183</f>
        <v>8778</v>
      </c>
    </row>
    <row r="183" spans="1:4" ht="40.5" customHeight="1">
      <c r="A183" s="22" t="s">
        <v>313</v>
      </c>
      <c r="B183" s="4" t="s">
        <v>188</v>
      </c>
      <c r="C183" s="4" t="s">
        <v>301</v>
      </c>
      <c r="D183" s="23">
        <v>8778</v>
      </c>
    </row>
    <row r="184" spans="1:4" ht="15.75">
      <c r="A184" s="22" t="s">
        <v>318</v>
      </c>
      <c r="B184" s="4" t="s">
        <v>21</v>
      </c>
      <c r="C184" s="4"/>
      <c r="D184" s="23">
        <f>D185</f>
        <v>500</v>
      </c>
    </row>
    <row r="185" spans="1:4" ht="31.5">
      <c r="A185" s="22" t="s">
        <v>298</v>
      </c>
      <c r="B185" s="4" t="s">
        <v>21</v>
      </c>
      <c r="C185" s="4" t="s">
        <v>293</v>
      </c>
      <c r="D185" s="23">
        <v>500</v>
      </c>
    </row>
    <row r="186" spans="1:4" ht="31.5">
      <c r="A186" s="6" t="s">
        <v>244</v>
      </c>
      <c r="B186" s="19" t="s">
        <v>189</v>
      </c>
      <c r="C186" s="19"/>
      <c r="D186" s="20">
        <f>D187</f>
        <v>4986.8</v>
      </c>
    </row>
    <row r="187" spans="1:4" ht="31.5">
      <c r="A187" s="22" t="s">
        <v>298</v>
      </c>
      <c r="B187" s="4" t="s">
        <v>189</v>
      </c>
      <c r="C187" s="4" t="s">
        <v>293</v>
      </c>
      <c r="D187" s="23">
        <v>4986.8</v>
      </c>
    </row>
    <row r="188" spans="1:4" ht="94.5">
      <c r="A188" s="22" t="s">
        <v>4</v>
      </c>
      <c r="B188" s="4" t="s">
        <v>190</v>
      </c>
      <c r="D188" s="23">
        <f>D189</f>
        <v>380.2</v>
      </c>
    </row>
    <row r="189" spans="1:4" ht="47.25">
      <c r="A189" s="22" t="s">
        <v>313</v>
      </c>
      <c r="B189" s="4" t="s">
        <v>190</v>
      </c>
      <c r="C189" s="26">
        <v>600</v>
      </c>
      <c r="D189" s="23">
        <v>380.2</v>
      </c>
    </row>
    <row r="190" spans="1:4" ht="78.75">
      <c r="A190" s="22" t="s">
        <v>23</v>
      </c>
      <c r="B190" s="4" t="s">
        <v>22</v>
      </c>
      <c r="C190" s="4"/>
      <c r="D190" s="23">
        <f>D191</f>
        <v>44649.5</v>
      </c>
    </row>
    <row r="191" spans="1:4" ht="63">
      <c r="A191" s="22" t="s">
        <v>196</v>
      </c>
      <c r="B191" s="4" t="s">
        <v>197</v>
      </c>
      <c r="C191" s="4"/>
      <c r="D191" s="23">
        <v>44649.5</v>
      </c>
    </row>
    <row r="192" spans="1:4" ht="37.5" customHeight="1">
      <c r="A192" s="22" t="s">
        <v>313</v>
      </c>
      <c r="B192" s="4" t="s">
        <v>197</v>
      </c>
      <c r="C192" s="4" t="s">
        <v>301</v>
      </c>
      <c r="D192" s="23">
        <v>44649.5</v>
      </c>
    </row>
    <row r="193" spans="1:4" ht="15.75">
      <c r="A193" s="88" t="s">
        <v>52</v>
      </c>
      <c r="B193" s="89" t="s">
        <v>53</v>
      </c>
      <c r="C193" s="4"/>
      <c r="D193" s="23">
        <f>D194</f>
        <v>209.5</v>
      </c>
    </row>
    <row r="194" spans="1:4" ht="63">
      <c r="A194" s="22" t="s">
        <v>390</v>
      </c>
      <c r="B194" s="4" t="s">
        <v>54</v>
      </c>
      <c r="C194" s="4"/>
      <c r="D194" s="23">
        <f>D195</f>
        <v>209.5</v>
      </c>
    </row>
    <row r="195" spans="1:4" ht="36.75" customHeight="1">
      <c r="A195" s="22" t="s">
        <v>313</v>
      </c>
      <c r="B195" s="4" t="s">
        <v>54</v>
      </c>
      <c r="C195" s="4" t="s">
        <v>301</v>
      </c>
      <c r="D195" s="23">
        <v>209.5</v>
      </c>
    </row>
    <row r="196" spans="1:4" ht="83.25" customHeight="1">
      <c r="A196" s="22" t="s">
        <v>24</v>
      </c>
      <c r="B196" s="19" t="s">
        <v>381</v>
      </c>
      <c r="C196" s="4"/>
      <c r="D196" s="23">
        <v>46400</v>
      </c>
    </row>
    <row r="197" spans="1:4" ht="63">
      <c r="A197" s="6" t="s">
        <v>198</v>
      </c>
      <c r="B197" s="19" t="s">
        <v>199</v>
      </c>
      <c r="C197" s="19"/>
      <c r="D197" s="20">
        <v>46400</v>
      </c>
    </row>
    <row r="198" spans="1:4" ht="33.75" customHeight="1">
      <c r="A198" s="22" t="s">
        <v>313</v>
      </c>
      <c r="B198" s="4" t="s">
        <v>199</v>
      </c>
      <c r="C198" s="4" t="s">
        <v>301</v>
      </c>
      <c r="D198" s="23">
        <v>46400</v>
      </c>
    </row>
    <row r="199" spans="1:4" ht="47.25">
      <c r="A199" s="22" t="s">
        <v>321</v>
      </c>
      <c r="B199" s="4" t="s">
        <v>59</v>
      </c>
      <c r="C199" s="4"/>
      <c r="D199" s="23">
        <f>D201+D205+D208</f>
        <v>30964.4</v>
      </c>
    </row>
    <row r="200" spans="1:4" ht="31.5">
      <c r="A200" s="22" t="s">
        <v>56</v>
      </c>
      <c r="B200" s="4" t="s">
        <v>57</v>
      </c>
      <c r="C200" s="4"/>
      <c r="D200" s="23">
        <f>+D201</f>
        <v>13051.8</v>
      </c>
    </row>
    <row r="201" spans="1:4" ht="16.5" customHeight="1">
      <c r="A201" s="22" t="s">
        <v>270</v>
      </c>
      <c r="B201" s="19" t="s">
        <v>58</v>
      </c>
      <c r="C201" s="19"/>
      <c r="D201" s="20">
        <f>D204+D202+D203</f>
        <v>13051.8</v>
      </c>
    </row>
    <row r="202" spans="1:4" ht="15.75" hidden="1">
      <c r="A202" s="22"/>
      <c r="B202" s="4"/>
      <c r="C202" s="19"/>
      <c r="D202" s="20"/>
    </row>
    <row r="203" spans="1:4" ht="60.75" customHeight="1">
      <c r="A203" s="22" t="s">
        <v>297</v>
      </c>
      <c r="B203" s="4" t="s">
        <v>58</v>
      </c>
      <c r="C203" s="19" t="s">
        <v>292</v>
      </c>
      <c r="D203" s="20">
        <v>1500</v>
      </c>
    </row>
    <row r="204" spans="1:4" ht="31.5" customHeight="1">
      <c r="A204" s="22" t="s">
        <v>313</v>
      </c>
      <c r="B204" s="4" t="s">
        <v>58</v>
      </c>
      <c r="C204" s="4" t="s">
        <v>301</v>
      </c>
      <c r="D204" s="23">
        <v>11551.8</v>
      </c>
    </row>
    <row r="205" spans="1:4" ht="69" customHeight="1">
      <c r="A205" s="22" t="s">
        <v>391</v>
      </c>
      <c r="B205" s="19" t="s">
        <v>191</v>
      </c>
      <c r="C205" s="4"/>
      <c r="D205" s="23">
        <f>D206</f>
        <v>15069.7</v>
      </c>
    </row>
    <row r="206" spans="1:4" ht="33" customHeight="1">
      <c r="A206" s="22" t="s">
        <v>313</v>
      </c>
      <c r="B206" s="19" t="s">
        <v>191</v>
      </c>
      <c r="C206" s="4" t="s">
        <v>301</v>
      </c>
      <c r="D206" s="23">
        <v>15069.7</v>
      </c>
    </row>
    <row r="207" spans="1:4" ht="26.25" customHeight="1">
      <c r="A207" s="22" t="s">
        <v>52</v>
      </c>
      <c r="B207" s="19" t="s">
        <v>395</v>
      </c>
      <c r="C207" s="4"/>
      <c r="D207" s="23">
        <v>2842.9</v>
      </c>
    </row>
    <row r="208" spans="1:4" ht="63">
      <c r="A208" s="22" t="s">
        <v>200</v>
      </c>
      <c r="B208" s="19" t="s">
        <v>394</v>
      </c>
      <c r="C208" s="4"/>
      <c r="D208" s="23">
        <v>2842.9</v>
      </c>
    </row>
    <row r="209" spans="1:4" ht="36.75" customHeight="1">
      <c r="A209" s="22" t="s">
        <v>313</v>
      </c>
      <c r="B209" s="19" t="s">
        <v>394</v>
      </c>
      <c r="C209" s="4" t="s">
        <v>301</v>
      </c>
      <c r="D209" s="23">
        <v>2482.9</v>
      </c>
    </row>
    <row r="210" spans="1:4" ht="63">
      <c r="A210" s="6" t="s">
        <v>272</v>
      </c>
      <c r="B210" s="19" t="s">
        <v>61</v>
      </c>
      <c r="C210" s="4"/>
      <c r="D210" s="20">
        <f>D211+D213</f>
        <v>28445</v>
      </c>
    </row>
    <row r="211" spans="1:4" ht="31.5">
      <c r="A211" s="22" t="s">
        <v>229</v>
      </c>
      <c r="B211" s="4" t="s">
        <v>334</v>
      </c>
      <c r="C211" s="26"/>
      <c r="D211" s="23">
        <f>D212</f>
        <v>11975.9</v>
      </c>
    </row>
    <row r="212" spans="1:4" ht="33" customHeight="1">
      <c r="A212" s="22" t="s">
        <v>313</v>
      </c>
      <c r="B212" s="4" t="s">
        <v>333</v>
      </c>
      <c r="C212" s="4" t="s">
        <v>301</v>
      </c>
      <c r="D212" s="23">
        <v>11975.9</v>
      </c>
    </row>
    <row r="213" spans="1:4" ht="60.75" customHeight="1">
      <c r="A213" s="22" t="s">
        <v>392</v>
      </c>
      <c r="B213" s="4" t="s">
        <v>25</v>
      </c>
      <c r="C213" s="4"/>
      <c r="D213" s="23">
        <f>D214</f>
        <v>16469.1</v>
      </c>
    </row>
    <row r="214" spans="1:4" ht="23.25" customHeight="1">
      <c r="A214" s="22" t="s">
        <v>312</v>
      </c>
      <c r="B214" s="4" t="s">
        <v>25</v>
      </c>
      <c r="C214" s="4" t="s">
        <v>295</v>
      </c>
      <c r="D214" s="23">
        <v>16469.1</v>
      </c>
    </row>
    <row r="215" spans="1:4" ht="47.25">
      <c r="A215" s="22" t="s">
        <v>283</v>
      </c>
      <c r="B215" s="19" t="s">
        <v>262</v>
      </c>
      <c r="C215" s="4"/>
      <c r="D215" s="23">
        <f>D217</f>
        <v>20713.4</v>
      </c>
    </row>
    <row r="216" spans="1:4" ht="31.5">
      <c r="A216" s="6" t="s">
        <v>62</v>
      </c>
      <c r="B216" s="19" t="s">
        <v>263</v>
      </c>
      <c r="C216" s="4"/>
      <c r="D216" s="23">
        <f>D217</f>
        <v>20713.4</v>
      </c>
    </row>
    <row r="217" spans="1:4" ht="15.75">
      <c r="A217" s="6" t="s">
        <v>271</v>
      </c>
      <c r="B217" s="19" t="s">
        <v>63</v>
      </c>
      <c r="C217" s="19"/>
      <c r="D217" s="20">
        <f>D218+D219+D220</f>
        <v>20713.4</v>
      </c>
    </row>
    <row r="218" spans="1:4" ht="78.75">
      <c r="A218" s="22" t="s">
        <v>297</v>
      </c>
      <c r="B218" s="19" t="s">
        <v>63</v>
      </c>
      <c r="C218" s="4" t="s">
        <v>292</v>
      </c>
      <c r="D218" s="23">
        <v>16045.7</v>
      </c>
    </row>
    <row r="219" spans="1:4" ht="31.5">
      <c r="A219" s="22" t="s">
        <v>298</v>
      </c>
      <c r="B219" s="19" t="s">
        <v>63</v>
      </c>
      <c r="C219" s="4" t="s">
        <v>293</v>
      </c>
      <c r="D219" s="23">
        <v>4568.6</v>
      </c>
    </row>
    <row r="220" spans="1:4" ht="15.75">
      <c r="A220" s="22" t="s">
        <v>299</v>
      </c>
      <c r="B220" s="19" t="s">
        <v>63</v>
      </c>
      <c r="C220" s="4" t="s">
        <v>294</v>
      </c>
      <c r="D220" s="23">
        <v>99.1</v>
      </c>
    </row>
    <row r="221" spans="1:4" ht="63">
      <c r="A221" s="6" t="s">
        <v>372</v>
      </c>
      <c r="B221" s="4" t="s">
        <v>64</v>
      </c>
      <c r="C221" s="4"/>
      <c r="D221" s="23">
        <f>D223+D226+D228+D231+D234</f>
        <v>41908.6</v>
      </c>
    </row>
    <row r="222" spans="1:4" ht="63">
      <c r="A222" s="6" t="s">
        <v>27</v>
      </c>
      <c r="B222" s="4" t="s">
        <v>192</v>
      </c>
      <c r="C222" s="4"/>
      <c r="D222" s="23">
        <f>D223+D225</f>
        <v>1842.5</v>
      </c>
    </row>
    <row r="223" spans="1:4" ht="31.5">
      <c r="A223" s="22" t="s">
        <v>309</v>
      </c>
      <c r="B223" s="4" t="s">
        <v>26</v>
      </c>
      <c r="C223" s="4"/>
      <c r="D223" s="23">
        <f>D224</f>
        <v>280</v>
      </c>
    </row>
    <row r="224" spans="1:4" ht="31.5">
      <c r="A224" s="22" t="s">
        <v>298</v>
      </c>
      <c r="B224" s="4" t="s">
        <v>26</v>
      </c>
      <c r="C224" s="4" t="s">
        <v>293</v>
      </c>
      <c r="D224" s="23">
        <v>280</v>
      </c>
    </row>
    <row r="225" spans="1:4" ht="141.75" customHeight="1">
      <c r="A225" s="30" t="s">
        <v>231</v>
      </c>
      <c r="B225" s="4" t="s">
        <v>337</v>
      </c>
      <c r="C225" s="4"/>
      <c r="D225" s="23">
        <f>D226</f>
        <v>1562.5</v>
      </c>
    </row>
    <row r="226" spans="1:4" ht="63">
      <c r="A226" s="6" t="s">
        <v>323</v>
      </c>
      <c r="B226" s="4" t="s">
        <v>337</v>
      </c>
      <c r="C226" s="4"/>
      <c r="D226" s="23">
        <f>D227</f>
        <v>1562.5</v>
      </c>
    </row>
    <row r="227" spans="1:4" ht="27" customHeight="1">
      <c r="A227" s="22" t="s">
        <v>312</v>
      </c>
      <c r="B227" s="4" t="s">
        <v>337</v>
      </c>
      <c r="C227" s="4" t="s">
        <v>295</v>
      </c>
      <c r="D227" s="23">
        <v>1562.5</v>
      </c>
    </row>
    <row r="228" spans="1:4" ht="99" customHeight="1">
      <c r="A228" s="30" t="s">
        <v>161</v>
      </c>
      <c r="B228" s="4" t="s">
        <v>204</v>
      </c>
      <c r="C228" s="4"/>
      <c r="D228" s="23">
        <f>D229</f>
        <v>37137.2</v>
      </c>
    </row>
    <row r="229" spans="1:4" ht="25.5" customHeight="1">
      <c r="A229" s="22" t="s">
        <v>312</v>
      </c>
      <c r="B229" s="4" t="s">
        <v>204</v>
      </c>
      <c r="C229" s="4" t="s">
        <v>295</v>
      </c>
      <c r="D229" s="23">
        <v>37137.2</v>
      </c>
    </row>
    <row r="230" spans="1:4" ht="63">
      <c r="A230" s="22" t="s">
        <v>232</v>
      </c>
      <c r="B230" s="4" t="s">
        <v>65</v>
      </c>
      <c r="C230" s="4"/>
      <c r="D230" s="23">
        <f>D231</f>
        <v>2728.9</v>
      </c>
    </row>
    <row r="231" spans="1:4" ht="47.25">
      <c r="A231" s="22" t="s">
        <v>448</v>
      </c>
      <c r="B231" s="4" t="s">
        <v>66</v>
      </c>
      <c r="C231" s="4"/>
      <c r="D231" s="23">
        <f>D232</f>
        <v>2728.9</v>
      </c>
    </row>
    <row r="232" spans="1:4" ht="19.5" customHeight="1">
      <c r="A232" s="22" t="s">
        <v>312</v>
      </c>
      <c r="B232" s="4" t="s">
        <v>66</v>
      </c>
      <c r="C232" s="4" t="s">
        <v>295</v>
      </c>
      <c r="D232" s="23">
        <v>2728.9</v>
      </c>
    </row>
    <row r="233" spans="1:4" ht="110.25">
      <c r="A233" s="22" t="s">
        <v>362</v>
      </c>
      <c r="B233" s="4" t="s">
        <v>192</v>
      </c>
      <c r="C233" s="4"/>
      <c r="D233" s="23">
        <v>200</v>
      </c>
    </row>
    <row r="234" spans="1:4" ht="110.25">
      <c r="A234" s="30" t="s">
        <v>449</v>
      </c>
      <c r="B234" s="4" t="s">
        <v>193</v>
      </c>
      <c r="C234" s="4"/>
      <c r="D234" s="23">
        <f>D235</f>
        <v>200</v>
      </c>
    </row>
    <row r="235" spans="1:4" ht="31.5">
      <c r="A235" s="32" t="s">
        <v>245</v>
      </c>
      <c r="B235" s="4" t="s">
        <v>193</v>
      </c>
      <c r="C235" s="4" t="s">
        <v>293</v>
      </c>
      <c r="D235" s="23">
        <v>200</v>
      </c>
    </row>
    <row r="236" spans="1:4" ht="47.25">
      <c r="A236" s="15" t="s">
        <v>246</v>
      </c>
      <c r="B236" s="16" t="s">
        <v>363</v>
      </c>
      <c r="C236" s="16"/>
      <c r="D236" s="17">
        <f>D238</f>
        <v>5378.3</v>
      </c>
    </row>
    <row r="237" spans="1:4" ht="26.25" customHeight="1">
      <c r="A237" s="6" t="s">
        <v>67</v>
      </c>
      <c r="B237" s="16" t="s">
        <v>364</v>
      </c>
      <c r="C237" s="16"/>
      <c r="D237" s="17">
        <f>D238</f>
        <v>5378.3</v>
      </c>
    </row>
    <row r="238" spans="1:4" ht="31.5">
      <c r="A238" s="6" t="s">
        <v>51</v>
      </c>
      <c r="B238" s="19" t="s">
        <v>68</v>
      </c>
      <c r="C238" s="19"/>
      <c r="D238" s="20">
        <f>D239</f>
        <v>5378.3</v>
      </c>
    </row>
    <row r="239" spans="1:4" ht="21.75" customHeight="1">
      <c r="A239" s="22" t="s">
        <v>312</v>
      </c>
      <c r="B239" s="19" t="s">
        <v>68</v>
      </c>
      <c r="C239" s="19" t="s">
        <v>295</v>
      </c>
      <c r="D239" s="20">
        <v>5378.3</v>
      </c>
    </row>
    <row r="240" spans="1:4" ht="47.25">
      <c r="A240" s="12" t="s">
        <v>247</v>
      </c>
      <c r="B240" s="24" t="s">
        <v>69</v>
      </c>
      <c r="C240" s="19"/>
      <c r="D240" s="33">
        <f>+D243+D249+D260+D266+D272+D281+D287+D241</f>
        <v>197753.7</v>
      </c>
    </row>
    <row r="241" spans="1:4" ht="63">
      <c r="A241" s="6" t="s">
        <v>374</v>
      </c>
      <c r="B241" s="19" t="s">
        <v>70</v>
      </c>
      <c r="C241" s="19"/>
      <c r="D241" s="3">
        <f>D242</f>
        <v>5347.8</v>
      </c>
    </row>
    <row r="242" spans="1:4" ht="15.75">
      <c r="A242" s="22" t="s">
        <v>299</v>
      </c>
      <c r="B242" s="19" t="s">
        <v>70</v>
      </c>
      <c r="C242" s="34">
        <v>800</v>
      </c>
      <c r="D242" s="3">
        <v>5347.8</v>
      </c>
    </row>
    <row r="243" spans="1:4" ht="30">
      <c r="A243" s="96" t="s">
        <v>43</v>
      </c>
      <c r="B243" s="34" t="s">
        <v>77</v>
      </c>
      <c r="C243" s="34"/>
      <c r="D243" s="35">
        <f>D245+D247</f>
        <v>32059.300000000003</v>
      </c>
    </row>
    <row r="244" spans="1:4" ht="30">
      <c r="A244" s="96" t="s">
        <v>73</v>
      </c>
      <c r="B244" s="34" t="s">
        <v>74</v>
      </c>
      <c r="C244" s="34"/>
      <c r="D244" s="35">
        <f>D245</f>
        <v>6661.4</v>
      </c>
    </row>
    <row r="245" spans="1:4" ht="15.75">
      <c r="A245" s="32" t="s">
        <v>349</v>
      </c>
      <c r="B245" s="34" t="s">
        <v>75</v>
      </c>
      <c r="C245" s="34"/>
      <c r="D245" s="35">
        <f>D246</f>
        <v>6661.4</v>
      </c>
    </row>
    <row r="246" spans="1:4" ht="33" customHeight="1">
      <c r="A246" s="32" t="s">
        <v>313</v>
      </c>
      <c r="B246" s="34" t="s">
        <v>75</v>
      </c>
      <c r="C246" s="34">
        <v>600</v>
      </c>
      <c r="D246" s="35">
        <v>6661.4</v>
      </c>
    </row>
    <row r="247" spans="1:4" ht="110.25">
      <c r="A247" s="43" t="s">
        <v>393</v>
      </c>
      <c r="B247" s="34" t="s">
        <v>76</v>
      </c>
      <c r="C247" s="34"/>
      <c r="D247" s="35">
        <f>D248</f>
        <v>25397.9</v>
      </c>
    </row>
    <row r="248" spans="1:4" ht="33.75" customHeight="1">
      <c r="A248" s="32" t="s">
        <v>313</v>
      </c>
      <c r="B248" s="34" t="s">
        <v>76</v>
      </c>
      <c r="C248" s="34">
        <v>600</v>
      </c>
      <c r="D248" s="35">
        <v>25397.9</v>
      </c>
    </row>
    <row r="249" spans="1:4" ht="47.25">
      <c r="A249" s="32" t="s">
        <v>44</v>
      </c>
      <c r="B249" s="34" t="s">
        <v>78</v>
      </c>
      <c r="C249" s="34"/>
      <c r="D249" s="35">
        <f>D255+D258+D251</f>
        <v>49238.8</v>
      </c>
    </row>
    <row r="250" spans="1:4" ht="47.25">
      <c r="A250" s="32" t="s">
        <v>234</v>
      </c>
      <c r="B250" s="34" t="s">
        <v>81</v>
      </c>
      <c r="C250" s="34"/>
      <c r="D250" s="35">
        <f>500+D253</f>
        <v>500</v>
      </c>
    </row>
    <row r="251" spans="1:4" ht="15.75">
      <c r="A251" s="32" t="s">
        <v>352</v>
      </c>
      <c r="B251" s="34" t="s">
        <v>82</v>
      </c>
      <c r="C251" s="34"/>
      <c r="D251" s="35">
        <f>D252+D253</f>
        <v>500</v>
      </c>
    </row>
    <row r="252" spans="1:4" ht="31.5">
      <c r="A252" s="32" t="s">
        <v>245</v>
      </c>
      <c r="B252" s="34" t="s">
        <v>82</v>
      </c>
      <c r="C252" s="34">
        <v>200</v>
      </c>
      <c r="D252" s="35">
        <v>500</v>
      </c>
    </row>
    <row r="253" spans="1:4" ht="36.75" customHeight="1">
      <c r="A253" s="32" t="s">
        <v>313</v>
      </c>
      <c r="B253" s="34" t="s">
        <v>82</v>
      </c>
      <c r="C253" s="34">
        <v>600</v>
      </c>
      <c r="D253" s="35">
        <v>0</v>
      </c>
    </row>
    <row r="254" spans="1:4" ht="47.25">
      <c r="A254" s="32" t="s">
        <v>235</v>
      </c>
      <c r="B254" s="34" t="s">
        <v>79</v>
      </c>
      <c r="C254" s="34"/>
      <c r="D254" s="35">
        <f>D255+D258</f>
        <v>48738.8</v>
      </c>
    </row>
    <row r="255" spans="1:4" ht="31.5">
      <c r="A255" s="32" t="s">
        <v>347</v>
      </c>
      <c r="B255" s="34" t="s">
        <v>80</v>
      </c>
      <c r="C255" s="34"/>
      <c r="D255" s="35">
        <f>D256+D257</f>
        <v>21771.1</v>
      </c>
    </row>
    <row r="256" spans="1:4" ht="31.5">
      <c r="A256" s="32" t="s">
        <v>245</v>
      </c>
      <c r="B256" s="34" t="s">
        <v>80</v>
      </c>
      <c r="C256" s="34">
        <v>200</v>
      </c>
      <c r="D256" s="35">
        <v>7379.6</v>
      </c>
    </row>
    <row r="257" spans="1:4" ht="37.5" customHeight="1">
      <c r="A257" s="32" t="s">
        <v>313</v>
      </c>
      <c r="B257" s="34" t="s">
        <v>80</v>
      </c>
      <c r="C257" s="34">
        <v>600</v>
      </c>
      <c r="D257" s="35">
        <v>14391.5</v>
      </c>
    </row>
    <row r="258" spans="1:4" ht="110.25">
      <c r="A258" s="43" t="s">
        <v>393</v>
      </c>
      <c r="B258" s="34" t="s">
        <v>83</v>
      </c>
      <c r="C258" s="34"/>
      <c r="D258" s="35">
        <f>D259</f>
        <v>26967.7</v>
      </c>
    </row>
    <row r="259" spans="1:4" ht="36" customHeight="1">
      <c r="A259" s="32" t="s">
        <v>313</v>
      </c>
      <c r="B259" s="34" t="s">
        <v>83</v>
      </c>
      <c r="C259" s="34">
        <v>600</v>
      </c>
      <c r="D259" s="35">
        <v>26967.7</v>
      </c>
    </row>
    <row r="260" spans="1:4" ht="31.5">
      <c r="A260" s="32" t="s">
        <v>45</v>
      </c>
      <c r="B260" s="34" t="s">
        <v>85</v>
      </c>
      <c r="C260" s="34"/>
      <c r="D260" s="35">
        <f>D262+D264</f>
        <v>12208.3</v>
      </c>
    </row>
    <row r="261" spans="1:4" ht="31.5">
      <c r="A261" s="32" t="s">
        <v>84</v>
      </c>
      <c r="B261" s="34" t="s">
        <v>86</v>
      </c>
      <c r="C261" s="34"/>
      <c r="D261" s="35">
        <f>D262+D264</f>
        <v>12208.3</v>
      </c>
    </row>
    <row r="262" spans="1:4" ht="31.5">
      <c r="A262" s="32" t="s">
        <v>347</v>
      </c>
      <c r="B262" s="34" t="s">
        <v>87</v>
      </c>
      <c r="C262" s="34"/>
      <c r="D262" s="35">
        <f>D263</f>
        <v>7307.9</v>
      </c>
    </row>
    <row r="263" spans="1:4" ht="38.25" customHeight="1">
      <c r="A263" s="32" t="s">
        <v>313</v>
      </c>
      <c r="B263" s="34" t="s">
        <v>87</v>
      </c>
      <c r="C263" s="34">
        <v>600</v>
      </c>
      <c r="D263" s="35">
        <v>7307.9</v>
      </c>
    </row>
    <row r="264" spans="1:4" ht="110.25">
      <c r="A264" s="43" t="s">
        <v>393</v>
      </c>
      <c r="B264" s="34" t="s">
        <v>88</v>
      </c>
      <c r="C264" s="34"/>
      <c r="D264" s="35">
        <f>D265</f>
        <v>4900.4</v>
      </c>
    </row>
    <row r="265" spans="1:4" ht="36" customHeight="1">
      <c r="A265" s="32" t="s">
        <v>313</v>
      </c>
      <c r="B265" s="34" t="s">
        <v>88</v>
      </c>
      <c r="C265" s="34">
        <v>600</v>
      </c>
      <c r="D265" s="35">
        <v>4900.4</v>
      </c>
    </row>
    <row r="266" spans="1:4" ht="31.5">
      <c r="A266" s="32" t="s">
        <v>46</v>
      </c>
      <c r="B266" s="34" t="s">
        <v>90</v>
      </c>
      <c r="C266" s="34"/>
      <c r="D266" s="35">
        <f>D268+D270</f>
        <v>10237.5</v>
      </c>
    </row>
    <row r="267" spans="1:4" ht="31.5">
      <c r="A267" s="32" t="s">
        <v>89</v>
      </c>
      <c r="B267" s="34" t="s">
        <v>91</v>
      </c>
      <c r="C267" s="34"/>
      <c r="D267" s="35">
        <f>D268</f>
        <v>2635.4</v>
      </c>
    </row>
    <row r="268" spans="1:4" ht="15.75">
      <c r="A268" s="32" t="s">
        <v>348</v>
      </c>
      <c r="B268" s="34" t="s">
        <v>92</v>
      </c>
      <c r="C268" s="34"/>
      <c r="D268" s="35">
        <f>D269</f>
        <v>2635.4</v>
      </c>
    </row>
    <row r="269" spans="1:4" ht="32.25" customHeight="1">
      <c r="A269" s="32" t="s">
        <v>313</v>
      </c>
      <c r="B269" s="34" t="s">
        <v>92</v>
      </c>
      <c r="C269" s="34">
        <v>600</v>
      </c>
      <c r="D269" s="35">
        <v>2635.4</v>
      </c>
    </row>
    <row r="270" spans="1:4" ht="110.25">
      <c r="A270" s="43" t="s">
        <v>393</v>
      </c>
      <c r="B270" s="34" t="s">
        <v>93</v>
      </c>
      <c r="C270" s="34"/>
      <c r="D270" s="35">
        <f>D271</f>
        <v>7602.1</v>
      </c>
    </row>
    <row r="271" spans="1:4" ht="33" customHeight="1">
      <c r="A271" s="32" t="s">
        <v>313</v>
      </c>
      <c r="B271" s="34" t="s">
        <v>93</v>
      </c>
      <c r="C271" s="34">
        <v>600</v>
      </c>
      <c r="D271" s="35">
        <v>7602.1</v>
      </c>
    </row>
    <row r="272" spans="1:4" ht="31.5">
      <c r="A272" s="1" t="s">
        <v>452</v>
      </c>
      <c r="B272" s="19" t="s">
        <v>95</v>
      </c>
      <c r="C272" s="19"/>
      <c r="D272" s="20">
        <f>D274+D276+D278</f>
        <v>71968.7</v>
      </c>
    </row>
    <row r="273" spans="1:4" ht="47.25">
      <c r="A273" s="1" t="s">
        <v>94</v>
      </c>
      <c r="B273" s="19" t="s">
        <v>96</v>
      </c>
      <c r="C273" s="19"/>
      <c r="D273" s="20">
        <v>33975</v>
      </c>
    </row>
    <row r="274" spans="1:4" ht="15.75">
      <c r="A274" s="22" t="s">
        <v>270</v>
      </c>
      <c r="B274" s="4" t="s">
        <v>97</v>
      </c>
      <c r="C274" s="4"/>
      <c r="D274" s="23">
        <f>D275</f>
        <v>9617.1</v>
      </c>
    </row>
    <row r="275" spans="1:4" ht="30" customHeight="1">
      <c r="A275" s="22" t="s">
        <v>313</v>
      </c>
      <c r="B275" s="4" t="s">
        <v>97</v>
      </c>
      <c r="C275" s="4" t="s">
        <v>301</v>
      </c>
      <c r="D275" s="23">
        <v>9617.1</v>
      </c>
    </row>
    <row r="276" spans="1:4" ht="51" customHeight="1">
      <c r="A276" s="22" t="s">
        <v>391</v>
      </c>
      <c r="B276" s="19" t="s">
        <v>98</v>
      </c>
      <c r="C276" s="4"/>
      <c r="D276" s="23">
        <f>D277</f>
        <v>24207.1</v>
      </c>
    </row>
    <row r="277" spans="1:4" ht="31.5" customHeight="1">
      <c r="A277" s="22" t="s">
        <v>313</v>
      </c>
      <c r="B277" s="19" t="s">
        <v>98</v>
      </c>
      <c r="C277" s="4" t="s">
        <v>301</v>
      </c>
      <c r="D277" s="23">
        <v>24207.1</v>
      </c>
    </row>
    <row r="278" spans="1:4" ht="15.75">
      <c r="A278" s="22" t="s">
        <v>99</v>
      </c>
      <c r="B278" s="19" t="s">
        <v>100</v>
      </c>
      <c r="C278" s="4"/>
      <c r="D278" s="23">
        <f>D280</f>
        <v>38144.5</v>
      </c>
    </row>
    <row r="279" spans="1:4" ht="15.75">
      <c r="A279" s="22" t="s">
        <v>268</v>
      </c>
      <c r="B279" s="19" t="s">
        <v>101</v>
      </c>
      <c r="C279" s="4"/>
      <c r="D279" s="23">
        <f>D280</f>
        <v>38144.5</v>
      </c>
    </row>
    <row r="280" spans="1:4" ht="47.25">
      <c r="A280" s="22" t="s">
        <v>313</v>
      </c>
      <c r="B280" s="19" t="s">
        <v>101</v>
      </c>
      <c r="C280" s="4" t="s">
        <v>301</v>
      </c>
      <c r="D280" s="23">
        <v>38144.5</v>
      </c>
    </row>
    <row r="281" spans="1:4" ht="31.5">
      <c r="A281" s="97" t="s">
        <v>47</v>
      </c>
      <c r="B281" s="45" t="s">
        <v>102</v>
      </c>
      <c r="C281" s="86"/>
      <c r="D281" s="3">
        <f>D283+D285</f>
        <v>10231.7</v>
      </c>
    </row>
    <row r="282" spans="1:4" ht="47.25">
      <c r="A282" s="91" t="s">
        <v>238</v>
      </c>
      <c r="B282" s="45" t="s">
        <v>103</v>
      </c>
      <c r="C282" s="86"/>
      <c r="D282" s="3">
        <f>D283+D285</f>
        <v>10231.7</v>
      </c>
    </row>
    <row r="283" spans="1:4" ht="31.5">
      <c r="A283" s="32" t="s">
        <v>251</v>
      </c>
      <c r="B283" s="34" t="s">
        <v>104</v>
      </c>
      <c r="C283" s="34"/>
      <c r="D283" s="35">
        <f>D284</f>
        <v>1853.5</v>
      </c>
    </row>
    <row r="284" spans="1:4" ht="38.25" customHeight="1">
      <c r="A284" s="32" t="s">
        <v>313</v>
      </c>
      <c r="B284" s="34" t="s">
        <v>104</v>
      </c>
      <c r="C284" s="34">
        <v>600</v>
      </c>
      <c r="D284" s="35">
        <v>1853.5</v>
      </c>
    </row>
    <row r="285" spans="1:4" ht="110.25">
      <c r="A285" s="43" t="s">
        <v>393</v>
      </c>
      <c r="B285" s="34" t="s">
        <v>105</v>
      </c>
      <c r="C285" s="34"/>
      <c r="D285" s="35">
        <f>D286</f>
        <v>8378.2</v>
      </c>
    </row>
    <row r="286" spans="1:4" ht="33.75" customHeight="1">
      <c r="A286" s="32" t="s">
        <v>313</v>
      </c>
      <c r="B286" s="34" t="s">
        <v>105</v>
      </c>
      <c r="C286" s="34">
        <v>600</v>
      </c>
      <c r="D286" s="35">
        <v>8378.2</v>
      </c>
    </row>
    <row r="287" spans="1:4" ht="31.5">
      <c r="A287" s="32" t="s">
        <v>48</v>
      </c>
      <c r="B287" s="34" t="s">
        <v>107</v>
      </c>
      <c r="C287" s="34"/>
      <c r="D287" s="35">
        <f>D289</f>
        <v>6461.6</v>
      </c>
    </row>
    <row r="288" spans="1:4" ht="31.5">
      <c r="A288" s="32" t="s">
        <v>106</v>
      </c>
      <c r="B288" s="34" t="s">
        <v>108</v>
      </c>
      <c r="C288" s="34"/>
      <c r="D288" s="35">
        <f>D289</f>
        <v>6461.6</v>
      </c>
    </row>
    <row r="289" spans="1:4" ht="31.5">
      <c r="A289" s="32" t="s">
        <v>396</v>
      </c>
      <c r="B289" s="34" t="s">
        <v>109</v>
      </c>
      <c r="C289" s="34"/>
      <c r="D289" s="35">
        <f>D290+D291+D292</f>
        <v>6461.6</v>
      </c>
    </row>
    <row r="290" spans="1:4" ht="78.75">
      <c r="A290" s="32" t="s">
        <v>297</v>
      </c>
      <c r="B290" s="34" t="s">
        <v>110</v>
      </c>
      <c r="C290" s="34">
        <v>100</v>
      </c>
      <c r="D290" s="35">
        <v>6208.3</v>
      </c>
    </row>
    <row r="291" spans="1:4" ht="31.5">
      <c r="A291" s="32" t="s">
        <v>245</v>
      </c>
      <c r="B291" s="34" t="s">
        <v>110</v>
      </c>
      <c r="C291" s="34">
        <v>200</v>
      </c>
      <c r="D291" s="35">
        <v>253.2</v>
      </c>
    </row>
    <row r="292" spans="1:4" ht="15.75">
      <c r="A292" s="32" t="s">
        <v>299</v>
      </c>
      <c r="B292" s="34" t="s">
        <v>110</v>
      </c>
      <c r="C292" s="34">
        <v>800</v>
      </c>
      <c r="D292" s="23">
        <v>0.1</v>
      </c>
    </row>
    <row r="293" spans="1:4" ht="52.5" customHeight="1">
      <c r="A293" s="12" t="s">
        <v>341</v>
      </c>
      <c r="B293" s="24" t="s">
        <v>113</v>
      </c>
      <c r="C293" s="24"/>
      <c r="D293" s="25">
        <f>D295+D298+D300</f>
        <v>39371.2</v>
      </c>
    </row>
    <row r="294" spans="1:4" ht="31.5">
      <c r="A294" s="12" t="s">
        <v>239</v>
      </c>
      <c r="B294" s="24" t="s">
        <v>111</v>
      </c>
      <c r="C294" s="24"/>
      <c r="D294" s="25">
        <f>D295</f>
        <v>500</v>
      </c>
    </row>
    <row r="295" spans="1:4" ht="31.5">
      <c r="A295" s="22" t="s">
        <v>163</v>
      </c>
      <c r="B295" s="4" t="s">
        <v>112</v>
      </c>
      <c r="C295" s="4"/>
      <c r="D295" s="23">
        <f>D296</f>
        <v>500</v>
      </c>
    </row>
    <row r="296" spans="1:4" ht="31.5">
      <c r="A296" s="22" t="s">
        <v>298</v>
      </c>
      <c r="B296" s="4" t="s">
        <v>112</v>
      </c>
      <c r="C296" s="4" t="s">
        <v>293</v>
      </c>
      <c r="D296" s="23">
        <v>500</v>
      </c>
    </row>
    <row r="297" spans="1:4" ht="47.25">
      <c r="A297" s="22" t="s">
        <v>114</v>
      </c>
      <c r="B297" s="24" t="s">
        <v>115</v>
      </c>
      <c r="C297" s="4"/>
      <c r="D297" s="23">
        <f>D298</f>
        <v>37828.7</v>
      </c>
    </row>
    <row r="298" spans="1:4" ht="15.75">
      <c r="A298" s="22" t="s">
        <v>164</v>
      </c>
      <c r="B298" s="4" t="s">
        <v>116</v>
      </c>
      <c r="C298" s="4"/>
      <c r="D298" s="23">
        <f>D299</f>
        <v>37828.7</v>
      </c>
    </row>
    <row r="299" spans="1:4" ht="42.75" customHeight="1">
      <c r="A299" s="22" t="s">
        <v>313</v>
      </c>
      <c r="B299" s="4" t="s">
        <v>116</v>
      </c>
      <c r="C299" s="4" t="s">
        <v>301</v>
      </c>
      <c r="D299" s="23">
        <v>37828.7</v>
      </c>
    </row>
    <row r="300" spans="1:4" ht="120.75" customHeight="1">
      <c r="A300" s="30" t="s">
        <v>194</v>
      </c>
      <c r="B300" s="4" t="s">
        <v>195</v>
      </c>
      <c r="C300" s="4"/>
      <c r="D300" s="23">
        <v>1042.5</v>
      </c>
    </row>
    <row r="301" spans="1:4" ht="18.75">
      <c r="A301" s="99" t="s">
        <v>312</v>
      </c>
      <c r="B301" s="4" t="s">
        <v>195</v>
      </c>
      <c r="C301" s="4" t="s">
        <v>295</v>
      </c>
      <c r="D301" s="23">
        <v>1042.5</v>
      </c>
    </row>
    <row r="302" spans="1:4" ht="63">
      <c r="A302" s="15" t="s">
        <v>344</v>
      </c>
      <c r="B302" s="16" t="s">
        <v>118</v>
      </c>
      <c r="C302" s="16"/>
      <c r="D302" s="17">
        <f>D305+D306+D310+D319+D317+D321</f>
        <v>52509.4</v>
      </c>
    </row>
    <row r="303" spans="1:4" ht="127.5" customHeight="1">
      <c r="A303" s="6" t="s">
        <v>366</v>
      </c>
      <c r="B303" s="16" t="s">
        <v>122</v>
      </c>
      <c r="C303" s="26"/>
      <c r="D303" s="20">
        <f>D304</f>
        <v>25390.1</v>
      </c>
    </row>
    <row r="304" spans="1:4" ht="110.25">
      <c r="A304" s="36" t="s">
        <v>173</v>
      </c>
      <c r="B304" s="19" t="s">
        <v>123</v>
      </c>
      <c r="C304" s="26"/>
      <c r="D304" s="20">
        <f>D305</f>
        <v>25390.1</v>
      </c>
    </row>
    <row r="305" spans="1:4" ht="78.75">
      <c r="A305" s="36" t="s">
        <v>174</v>
      </c>
      <c r="B305" s="19" t="s">
        <v>123</v>
      </c>
      <c r="C305" s="26">
        <v>800</v>
      </c>
      <c r="D305" s="20">
        <v>25390.1</v>
      </c>
    </row>
    <row r="306" spans="1:4" ht="63">
      <c r="A306" s="98" t="s">
        <v>473</v>
      </c>
      <c r="B306" s="19" t="s">
        <v>125</v>
      </c>
      <c r="C306" s="4"/>
      <c r="D306" s="23">
        <f>D308</f>
        <v>7600</v>
      </c>
    </row>
    <row r="307" spans="1:4" ht="39" customHeight="1">
      <c r="A307" s="91" t="s">
        <v>124</v>
      </c>
      <c r="B307" s="19" t="s">
        <v>367</v>
      </c>
      <c r="C307" s="4"/>
      <c r="D307" s="23">
        <f>D308</f>
        <v>7600</v>
      </c>
    </row>
    <row r="308" spans="1:4" ht="78.75">
      <c r="A308" s="22" t="s">
        <v>474</v>
      </c>
      <c r="B308" s="19" t="s">
        <v>126</v>
      </c>
      <c r="C308" s="4"/>
      <c r="D308" s="23">
        <f>D309</f>
        <v>7600</v>
      </c>
    </row>
    <row r="309" spans="1:4" ht="15.75">
      <c r="A309" s="22" t="s">
        <v>311</v>
      </c>
      <c r="B309" s="19" t="s">
        <v>126</v>
      </c>
      <c r="C309" s="4" t="s">
        <v>300</v>
      </c>
      <c r="D309" s="23">
        <v>7600</v>
      </c>
    </row>
    <row r="310" spans="1:4" ht="31.5">
      <c r="A310" s="6" t="s">
        <v>468</v>
      </c>
      <c r="B310" s="19" t="s">
        <v>119</v>
      </c>
      <c r="C310" s="19"/>
      <c r="D310" s="20">
        <f>D312</f>
        <v>1600</v>
      </c>
    </row>
    <row r="311" spans="1:4" ht="47.25">
      <c r="A311" s="6" t="s">
        <v>117</v>
      </c>
      <c r="B311" s="19" t="s">
        <v>120</v>
      </c>
      <c r="C311" s="19"/>
      <c r="D311" s="20">
        <f>D312</f>
        <v>1600</v>
      </c>
    </row>
    <row r="312" spans="1:4" ht="47.25">
      <c r="A312" s="22" t="s">
        <v>377</v>
      </c>
      <c r="B312" s="4" t="s">
        <v>121</v>
      </c>
      <c r="C312" s="4"/>
      <c r="D312" s="23">
        <f>D313</f>
        <v>1600</v>
      </c>
    </row>
    <row r="313" spans="1:4" ht="31.5">
      <c r="A313" s="22" t="s">
        <v>298</v>
      </c>
      <c r="B313" s="4" t="s">
        <v>121</v>
      </c>
      <c r="C313" s="4" t="s">
        <v>293</v>
      </c>
      <c r="D313" s="23">
        <v>1600</v>
      </c>
    </row>
    <row r="314" spans="1:4" ht="47.25">
      <c r="A314" s="36" t="s">
        <v>140</v>
      </c>
      <c r="B314" s="19" t="s">
        <v>143</v>
      </c>
      <c r="C314" s="26"/>
      <c r="D314" s="107">
        <v>8000</v>
      </c>
    </row>
    <row r="315" spans="1:4" ht="47.25">
      <c r="A315" s="6" t="s">
        <v>142</v>
      </c>
      <c r="B315" s="45" t="s">
        <v>141</v>
      </c>
      <c r="C315" s="26"/>
      <c r="D315" s="107">
        <v>8000</v>
      </c>
    </row>
    <row r="316" spans="1:4" ht="45">
      <c r="A316" s="101" t="s">
        <v>166</v>
      </c>
      <c r="B316" s="102" t="s">
        <v>228</v>
      </c>
      <c r="C316" s="103"/>
      <c r="D316" s="104">
        <f>D317</f>
        <v>8000</v>
      </c>
    </row>
    <row r="317" spans="1:4" ht="31.5">
      <c r="A317" s="22" t="s">
        <v>298</v>
      </c>
      <c r="B317" s="102" t="s">
        <v>228</v>
      </c>
      <c r="C317" s="103" t="s">
        <v>293</v>
      </c>
      <c r="D317" s="104">
        <v>8000</v>
      </c>
    </row>
    <row r="318" spans="1:4" ht="15.75">
      <c r="A318" s="36" t="s">
        <v>469</v>
      </c>
      <c r="B318" s="19" t="s">
        <v>127</v>
      </c>
      <c r="C318" s="4"/>
      <c r="D318" s="23">
        <f>D319</f>
        <v>8675.9</v>
      </c>
    </row>
    <row r="319" spans="1:4" ht="15.75">
      <c r="A319" s="36" t="s">
        <v>470</v>
      </c>
      <c r="B319" s="19" t="s">
        <v>128</v>
      </c>
      <c r="C319" s="26"/>
      <c r="D319" s="23">
        <f>D320</f>
        <v>8675.9</v>
      </c>
    </row>
    <row r="320" spans="1:4" ht="31.5">
      <c r="A320" s="22" t="s">
        <v>298</v>
      </c>
      <c r="B320" s="19" t="s">
        <v>128</v>
      </c>
      <c r="C320" s="26">
        <v>200</v>
      </c>
      <c r="D320" s="23">
        <v>8675.9</v>
      </c>
    </row>
    <row r="321" spans="1:4" ht="63">
      <c r="A321" s="100" t="s">
        <v>226</v>
      </c>
      <c r="B321" s="19" t="s">
        <v>227</v>
      </c>
      <c r="C321" s="44"/>
      <c r="D321" s="45">
        <v>1243.4</v>
      </c>
    </row>
    <row r="322" spans="1:4" ht="31.5">
      <c r="A322" s="22" t="s">
        <v>298</v>
      </c>
      <c r="B322" s="19" t="s">
        <v>227</v>
      </c>
      <c r="C322" s="45">
        <v>200</v>
      </c>
      <c r="D322" s="45">
        <v>1243.4</v>
      </c>
    </row>
    <row r="323" spans="1:4" ht="47.25">
      <c r="A323" s="12" t="s">
        <v>253</v>
      </c>
      <c r="B323" s="24" t="s">
        <v>368</v>
      </c>
      <c r="C323" s="24"/>
      <c r="D323" s="25">
        <f>D325+D328</f>
        <v>70322.9</v>
      </c>
    </row>
    <row r="324" spans="1:4" ht="31.5">
      <c r="A324" s="88" t="s">
        <v>129</v>
      </c>
      <c r="B324" s="19" t="s">
        <v>130</v>
      </c>
      <c r="C324" s="24"/>
      <c r="D324" s="25">
        <f>D323</f>
        <v>70322.9</v>
      </c>
    </row>
    <row r="325" spans="1:4" ht="15.75">
      <c r="A325" s="22" t="s">
        <v>287</v>
      </c>
      <c r="B325" s="19" t="s">
        <v>131</v>
      </c>
      <c r="C325" s="4"/>
      <c r="D325" s="23">
        <f>D327+D326</f>
        <v>14776.9</v>
      </c>
    </row>
    <row r="326" spans="1:4" ht="31.5">
      <c r="A326" s="22" t="s">
        <v>298</v>
      </c>
      <c r="B326" s="19" t="s">
        <v>131</v>
      </c>
      <c r="C326" s="4" t="s">
        <v>293</v>
      </c>
      <c r="D326" s="23">
        <v>14776.9</v>
      </c>
    </row>
    <row r="327" spans="1:4" ht="15.75">
      <c r="A327" s="22" t="s">
        <v>311</v>
      </c>
      <c r="B327" s="19" t="s">
        <v>131</v>
      </c>
      <c r="C327" s="4" t="s">
        <v>300</v>
      </c>
      <c r="D327" s="23"/>
    </row>
    <row r="328" spans="1:4" ht="47.25">
      <c r="A328" s="22" t="s">
        <v>373</v>
      </c>
      <c r="B328" s="4" t="s">
        <v>132</v>
      </c>
      <c r="C328" s="4"/>
      <c r="D328" s="23">
        <f>D329</f>
        <v>55546</v>
      </c>
    </row>
    <row r="329" spans="1:4" ht="31.5">
      <c r="A329" s="22" t="s">
        <v>298</v>
      </c>
      <c r="B329" s="4" t="s">
        <v>132</v>
      </c>
      <c r="C329" s="4" t="s">
        <v>293</v>
      </c>
      <c r="D329" s="23">
        <v>55546</v>
      </c>
    </row>
    <row r="330" spans="1:4" ht="94.5">
      <c r="A330" s="15" t="s">
        <v>451</v>
      </c>
      <c r="B330" s="16" t="s">
        <v>369</v>
      </c>
      <c r="C330" s="16"/>
      <c r="D330" s="17">
        <f>D332+D334</f>
        <v>17790.9</v>
      </c>
    </row>
    <row r="331" spans="1:4" ht="51" customHeight="1">
      <c r="A331" s="6" t="s">
        <v>240</v>
      </c>
      <c r="B331" s="16" t="s">
        <v>133</v>
      </c>
      <c r="C331" s="16"/>
      <c r="D331" s="17">
        <f>D332</f>
        <v>12433.2</v>
      </c>
    </row>
    <row r="332" spans="1:4" ht="110.25">
      <c r="A332" s="36" t="s">
        <v>162</v>
      </c>
      <c r="B332" s="19" t="s">
        <v>134</v>
      </c>
      <c r="C332" s="19"/>
      <c r="D332" s="20">
        <f>D333</f>
        <v>12433.2</v>
      </c>
    </row>
    <row r="333" spans="1:4" ht="47.25">
      <c r="A333" s="22" t="s">
        <v>319</v>
      </c>
      <c r="B333" s="19" t="s">
        <v>134</v>
      </c>
      <c r="C333" s="19" t="s">
        <v>302</v>
      </c>
      <c r="D333" s="20">
        <v>12433.2</v>
      </c>
    </row>
    <row r="334" spans="1:4" ht="70.5" customHeight="1">
      <c r="A334" s="30" t="s">
        <v>50</v>
      </c>
      <c r="B334" s="4" t="s">
        <v>135</v>
      </c>
      <c r="C334" s="4"/>
      <c r="D334" s="23">
        <f>D335</f>
        <v>5357.7</v>
      </c>
    </row>
    <row r="335" spans="1:4" ht="47.25">
      <c r="A335" s="22" t="s">
        <v>319</v>
      </c>
      <c r="B335" s="4" t="s">
        <v>135</v>
      </c>
      <c r="C335" s="4" t="s">
        <v>302</v>
      </c>
      <c r="D335" s="23">
        <v>5357.7</v>
      </c>
    </row>
    <row r="336" spans="1:4" ht="94.5">
      <c r="A336" s="12" t="s">
        <v>356</v>
      </c>
      <c r="B336" s="42" t="s">
        <v>139</v>
      </c>
      <c r="C336" s="4"/>
      <c r="D336" s="25">
        <f>D338</f>
        <v>4887.2</v>
      </c>
    </row>
    <row r="337" spans="1:4" ht="90">
      <c r="A337" s="90" t="s">
        <v>136</v>
      </c>
      <c r="B337" s="42" t="s">
        <v>137</v>
      </c>
      <c r="C337" s="4"/>
      <c r="D337" s="25">
        <f>D338</f>
        <v>4887.2</v>
      </c>
    </row>
    <row r="338" spans="1:4" ht="126">
      <c r="A338" s="36" t="s">
        <v>447</v>
      </c>
      <c r="B338" s="19" t="s">
        <v>138</v>
      </c>
      <c r="C338" s="4"/>
      <c r="D338" s="17">
        <f>D339</f>
        <v>4887.2</v>
      </c>
    </row>
    <row r="339" spans="1:4" ht="31.5">
      <c r="A339" s="6" t="s">
        <v>353</v>
      </c>
      <c r="B339" s="19" t="s">
        <v>138</v>
      </c>
      <c r="C339" s="4" t="s">
        <v>302</v>
      </c>
      <c r="D339" s="23">
        <v>4887.2</v>
      </c>
    </row>
    <row r="340" spans="1:4" ht="47.25">
      <c r="A340" s="12" t="s">
        <v>355</v>
      </c>
      <c r="B340" s="19" t="s">
        <v>144</v>
      </c>
      <c r="C340" s="26"/>
      <c r="D340" s="25">
        <f>D343</f>
        <v>150</v>
      </c>
    </row>
    <row r="341" spans="1:4" ht="31.5">
      <c r="A341" s="6" t="s">
        <v>457</v>
      </c>
      <c r="B341" s="19" t="s">
        <v>144</v>
      </c>
      <c r="C341" s="26"/>
      <c r="D341" s="20">
        <v>150</v>
      </c>
    </row>
    <row r="342" spans="1:4" ht="47.25">
      <c r="A342" s="6" t="s">
        <v>208</v>
      </c>
      <c r="B342" s="19" t="s">
        <v>145</v>
      </c>
      <c r="C342" s="26"/>
      <c r="D342" s="20">
        <v>150</v>
      </c>
    </row>
    <row r="343" spans="1:4" ht="78.75">
      <c r="A343" s="22" t="s">
        <v>297</v>
      </c>
      <c r="B343" s="19" t="s">
        <v>145</v>
      </c>
      <c r="C343" s="45"/>
      <c r="D343" s="20">
        <f>D345</f>
        <v>150</v>
      </c>
    </row>
    <row r="344" spans="1:4" ht="31.5">
      <c r="A344" s="22" t="s">
        <v>298</v>
      </c>
      <c r="B344" s="19" t="s">
        <v>146</v>
      </c>
      <c r="C344" s="45"/>
      <c r="D344" s="20">
        <v>150</v>
      </c>
    </row>
    <row r="345" spans="1:4" ht="31.5">
      <c r="A345" s="22" t="s">
        <v>298</v>
      </c>
      <c r="B345" s="19" t="s">
        <v>146</v>
      </c>
      <c r="C345" s="26">
        <v>200</v>
      </c>
      <c r="D345" s="23">
        <v>150</v>
      </c>
    </row>
    <row r="346" spans="1:4" ht="63">
      <c r="A346" s="15" t="s">
        <v>335</v>
      </c>
      <c r="B346" s="16" t="s">
        <v>148</v>
      </c>
      <c r="C346" s="16"/>
      <c r="D346" s="17">
        <f>D349+D2+D353</f>
        <v>35998.5</v>
      </c>
    </row>
    <row r="347" spans="1:4" ht="63">
      <c r="A347" s="6" t="s">
        <v>336</v>
      </c>
      <c r="B347" s="19" t="s">
        <v>149</v>
      </c>
      <c r="C347" s="19"/>
      <c r="D347" s="20">
        <f>D349+D353</f>
        <v>35998.5</v>
      </c>
    </row>
    <row r="348" spans="1:4" ht="31.5">
      <c r="A348" s="6" t="s">
        <v>147</v>
      </c>
      <c r="B348" s="19" t="s">
        <v>264</v>
      </c>
      <c r="C348" s="19"/>
      <c r="D348" s="20">
        <f>D349</f>
        <v>26809.5</v>
      </c>
    </row>
    <row r="349" spans="1:4" ht="48.75" customHeight="1">
      <c r="A349" s="22" t="s">
        <v>354</v>
      </c>
      <c r="B349" s="19" t="s">
        <v>151</v>
      </c>
      <c r="C349" s="4"/>
      <c r="D349" s="23">
        <f>D350</f>
        <v>26809.5</v>
      </c>
    </row>
    <row r="350" spans="1:4" ht="31.5">
      <c r="A350" s="22" t="s">
        <v>298</v>
      </c>
      <c r="B350" s="19" t="s">
        <v>151</v>
      </c>
      <c r="C350" s="4" t="s">
        <v>293</v>
      </c>
      <c r="D350" s="23">
        <v>26809.5</v>
      </c>
    </row>
    <row r="351" spans="1:4" ht="15.75" hidden="1">
      <c r="A351" s="22"/>
      <c r="B351" s="19"/>
      <c r="C351" s="4"/>
      <c r="D351" s="23"/>
    </row>
    <row r="352" spans="1:4" ht="31.5">
      <c r="A352" s="22" t="s">
        <v>152</v>
      </c>
      <c r="B352" s="19" t="s">
        <v>265</v>
      </c>
      <c r="C352" s="4"/>
      <c r="D352" s="23">
        <f>D353</f>
        <v>9189</v>
      </c>
    </row>
    <row r="353" spans="1:4" ht="47.25">
      <c r="A353" s="22" t="s">
        <v>453</v>
      </c>
      <c r="B353" s="19" t="s">
        <v>153</v>
      </c>
      <c r="C353" s="4"/>
      <c r="D353" s="23">
        <v>9189</v>
      </c>
    </row>
    <row r="354" spans="1:4" ht="15.75">
      <c r="A354" s="22" t="s">
        <v>311</v>
      </c>
      <c r="B354" s="19" t="s">
        <v>153</v>
      </c>
      <c r="C354" s="4" t="s">
        <v>300</v>
      </c>
      <c r="D354" s="23">
        <v>9189</v>
      </c>
    </row>
    <row r="355" spans="1:4" ht="15.75">
      <c r="A355" s="12" t="s">
        <v>306</v>
      </c>
      <c r="B355" s="4" t="s">
        <v>155</v>
      </c>
      <c r="C355" s="24"/>
      <c r="D355" s="25">
        <f>D356+D358+D360</f>
        <v>4051.7</v>
      </c>
    </row>
    <row r="356" spans="1:4" ht="51" customHeight="1">
      <c r="A356" s="22" t="s">
        <v>314</v>
      </c>
      <c r="B356" s="4" t="s">
        <v>154</v>
      </c>
      <c r="C356" s="4"/>
      <c r="D356" s="23">
        <f>D357</f>
        <v>2489.8</v>
      </c>
    </row>
    <row r="357" spans="1:4" ht="15.75">
      <c r="A357" s="22" t="s">
        <v>311</v>
      </c>
      <c r="B357" s="4" t="s">
        <v>154</v>
      </c>
      <c r="C357" s="4" t="s">
        <v>300</v>
      </c>
      <c r="D357" s="23">
        <v>2489.8</v>
      </c>
    </row>
    <row r="358" spans="1:4" ht="63">
      <c r="A358" s="22" t="s">
        <v>0</v>
      </c>
      <c r="B358" s="19" t="s">
        <v>156</v>
      </c>
      <c r="C358" s="26"/>
      <c r="D358" s="23">
        <f>D359</f>
        <v>63.7</v>
      </c>
    </row>
    <row r="359" spans="1:4" ht="31.5">
      <c r="A359" s="22" t="s">
        <v>298</v>
      </c>
      <c r="B359" s="19" t="s">
        <v>156</v>
      </c>
      <c r="C359" s="26">
        <v>200</v>
      </c>
      <c r="D359" s="23">
        <v>63.7</v>
      </c>
    </row>
    <row r="360" spans="1:4" ht="31.5">
      <c r="A360" s="6" t="s">
        <v>1</v>
      </c>
      <c r="B360" s="19" t="s">
        <v>157</v>
      </c>
      <c r="C360" s="45"/>
      <c r="D360" s="20">
        <f>D361</f>
        <v>1498.2</v>
      </c>
    </row>
    <row r="361" spans="1:4" ht="31.5">
      <c r="A361" s="22" t="s">
        <v>298</v>
      </c>
      <c r="B361" s="4" t="s">
        <v>157</v>
      </c>
      <c r="C361" s="26">
        <v>200</v>
      </c>
      <c r="D361" s="23">
        <v>1498.2</v>
      </c>
    </row>
  </sheetData>
  <sheetProtection/>
  <mergeCells count="8">
    <mergeCell ref="A10:D10"/>
    <mergeCell ref="A1:D1"/>
    <mergeCell ref="A3:D3"/>
    <mergeCell ref="A4:D4"/>
    <mergeCell ref="A5:D5"/>
    <mergeCell ref="A6:D6"/>
    <mergeCell ref="A7:D7"/>
    <mergeCell ref="A8:D8"/>
  </mergeCells>
  <printOptions/>
  <pageMargins left="1.1811023622047245" right="0.3937007874015748" top="0.7874015748031497" bottom="0.7874015748031497" header="0.2755905511811024" footer="0.2362204724409449"/>
  <pageSetup horizontalDpi="600" verticalDpi="600" orientation="portrait" paperSize="9" scale="84" r:id="rId1"/>
  <rowBreaks count="1" manualBreakCount="1">
    <brk id="2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3"/>
  <sheetViews>
    <sheetView tabSelected="1"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50.140625" style="9" customWidth="1"/>
    <col min="2" max="2" width="17.28125" style="37" customWidth="1"/>
    <col min="3" max="4" width="14.28125" style="37" customWidth="1"/>
    <col min="5" max="5" width="12.28125" style="7" customWidth="1"/>
    <col min="6" max="7" width="9.140625" style="7" customWidth="1"/>
    <col min="8" max="8" width="12.140625" style="7" bestFit="1" customWidth="1"/>
    <col min="9" max="10" width="9.140625" style="7" customWidth="1"/>
    <col min="11" max="11" width="17.00390625" style="7" customWidth="1"/>
    <col min="12" max="12" width="16.421875" style="7" customWidth="1"/>
    <col min="13" max="13" width="9.140625" style="7" customWidth="1"/>
    <col min="14" max="14" width="12.00390625" style="7" customWidth="1"/>
    <col min="15" max="16384" width="9.140625" style="7" customWidth="1"/>
  </cols>
  <sheetData>
    <row r="1" spans="1:5" ht="99" customHeight="1">
      <c r="A1" s="109" t="s">
        <v>72</v>
      </c>
      <c r="B1" s="109"/>
      <c r="C1" s="109"/>
      <c r="D1" s="109"/>
      <c r="E1" s="109"/>
    </row>
    <row r="3" spans="1:5" ht="15.75">
      <c r="A3" s="110" t="s">
        <v>326</v>
      </c>
      <c r="B3" s="110"/>
      <c r="C3" s="110"/>
      <c r="D3" s="110"/>
      <c r="E3" s="110"/>
    </row>
    <row r="4" spans="1:5" ht="15.75">
      <c r="A4" s="110" t="s">
        <v>328</v>
      </c>
      <c r="B4" s="110"/>
      <c r="C4" s="110"/>
      <c r="D4" s="110"/>
      <c r="E4" s="110"/>
    </row>
    <row r="5" spans="1:5" ht="15.75">
      <c r="A5" s="110" t="s">
        <v>327</v>
      </c>
      <c r="B5" s="110"/>
      <c r="C5" s="110"/>
      <c r="D5" s="110"/>
      <c r="E5" s="110"/>
    </row>
    <row r="6" spans="1:5" s="9" customFormat="1" ht="15.75" customHeight="1">
      <c r="A6" s="111" t="s">
        <v>291</v>
      </c>
      <c r="B6" s="111"/>
      <c r="C6" s="111"/>
      <c r="D6" s="111"/>
      <c r="E6" s="111"/>
    </row>
    <row r="7" spans="1:5" s="9" customFormat="1" ht="15.75" customHeight="1">
      <c r="A7" s="111" t="s">
        <v>252</v>
      </c>
      <c r="B7" s="111"/>
      <c r="C7" s="111"/>
      <c r="D7" s="111"/>
      <c r="E7" s="111"/>
    </row>
    <row r="8" spans="1:5" s="9" customFormat="1" ht="15.75">
      <c r="A8" s="111" t="s">
        <v>446</v>
      </c>
      <c r="B8" s="111"/>
      <c r="C8" s="111"/>
      <c r="D8" s="111"/>
      <c r="E8" s="111"/>
    </row>
    <row r="9" spans="1:4" s="9" customFormat="1" ht="15.75">
      <c r="A9" s="10"/>
      <c r="B9" s="8"/>
      <c r="C9" s="8"/>
      <c r="D9" s="8"/>
    </row>
    <row r="10" spans="1:5" s="9" customFormat="1" ht="15.75">
      <c r="A10" s="108" t="s">
        <v>288</v>
      </c>
      <c r="B10" s="108"/>
      <c r="C10" s="108"/>
      <c r="D10" s="108"/>
      <c r="E10" s="108"/>
    </row>
    <row r="11" spans="1:5" s="9" customFormat="1" ht="15.75">
      <c r="A11" s="39" t="s">
        <v>284</v>
      </c>
      <c r="B11" s="39" t="s">
        <v>289</v>
      </c>
      <c r="C11" s="39" t="s">
        <v>290</v>
      </c>
      <c r="D11" s="112" t="s">
        <v>285</v>
      </c>
      <c r="E11" s="112"/>
    </row>
    <row r="12" spans="1:5" s="9" customFormat="1" ht="15.75">
      <c r="A12" s="94"/>
      <c r="B12" s="40"/>
      <c r="C12" s="40"/>
      <c r="D12" s="44" t="s">
        <v>472</v>
      </c>
      <c r="E12" s="44" t="s">
        <v>445</v>
      </c>
    </row>
    <row r="13" spans="1:5" s="9" customFormat="1" ht="15.75">
      <c r="A13" s="11">
        <v>1</v>
      </c>
      <c r="B13" s="11">
        <v>2</v>
      </c>
      <c r="C13" s="11">
        <v>3</v>
      </c>
      <c r="D13" s="11">
        <v>4</v>
      </c>
      <c r="E13" s="11">
        <v>5</v>
      </c>
    </row>
    <row r="14" spans="1:11" s="9" customFormat="1" ht="15.75">
      <c r="A14" s="12" t="s">
        <v>286</v>
      </c>
      <c r="B14" s="13"/>
      <c r="C14" s="13"/>
      <c r="D14" s="14">
        <f>D15+D28+D34+D56+D68+D74+D80+D90+D104+D110+D128+D132+D139+D144+D230+D234+D283+D292+D300+D307+D313+D317+D322+D327</f>
        <v>1940260.6000000003</v>
      </c>
      <c r="E14" s="14">
        <f>E15+E28+E34+E56+E68+E74+E80+E90+E104+E110+E128+E132+E139+E144+E230+E234+E283+E292+E300+E307+E313+E317+E322+E327</f>
        <v>1996986.5999999996</v>
      </c>
      <c r="G14" s="8"/>
      <c r="H14" s="8"/>
      <c r="I14" s="8"/>
      <c r="J14" s="64"/>
      <c r="K14" s="64"/>
    </row>
    <row r="15" spans="1:11" s="18" customFormat="1" ht="63">
      <c r="A15" s="15" t="s">
        <v>10</v>
      </c>
      <c r="B15" s="24" t="s">
        <v>397</v>
      </c>
      <c r="C15" s="24"/>
      <c r="D15" s="25">
        <f>D26+D16</f>
        <v>2142.9</v>
      </c>
      <c r="E15" s="25">
        <f>E26+E16</f>
        <v>2130.1</v>
      </c>
      <c r="G15" s="8"/>
      <c r="H15" s="65"/>
      <c r="I15" s="65"/>
      <c r="J15" s="66"/>
      <c r="K15" s="66"/>
    </row>
    <row r="16" spans="1:11" s="18" customFormat="1" ht="67.5" customHeight="1">
      <c r="A16" s="6" t="s">
        <v>11</v>
      </c>
      <c r="B16" s="16" t="s">
        <v>365</v>
      </c>
      <c r="C16" s="44"/>
      <c r="D16" s="17">
        <f>D18+D20+D22</f>
        <v>288.6</v>
      </c>
      <c r="E16" s="17">
        <f>E18+E20+E22</f>
        <v>275.80000000000007</v>
      </c>
      <c r="G16" s="59"/>
      <c r="H16" s="60"/>
      <c r="I16" s="60"/>
      <c r="J16" s="61"/>
      <c r="K16" s="61"/>
    </row>
    <row r="17" spans="1:11" s="18" customFormat="1" ht="66" customHeight="1">
      <c r="A17" s="6" t="s">
        <v>12</v>
      </c>
      <c r="B17" s="16" t="s">
        <v>254</v>
      </c>
      <c r="C17" s="44"/>
      <c r="D17" s="17">
        <v>286.6</v>
      </c>
      <c r="E17" s="17">
        <v>275.8</v>
      </c>
      <c r="G17" s="59"/>
      <c r="H17" s="60"/>
      <c r="I17" s="60"/>
      <c r="J17" s="61"/>
      <c r="K17" s="61"/>
    </row>
    <row r="18" spans="1:11" s="18" customFormat="1" ht="33.75" customHeight="1">
      <c r="A18" s="22" t="s">
        <v>296</v>
      </c>
      <c r="B18" s="19" t="s">
        <v>13</v>
      </c>
      <c r="C18" s="26"/>
      <c r="D18" s="23">
        <f>D19</f>
        <v>270.4</v>
      </c>
      <c r="E18" s="23">
        <f>E19</f>
        <v>257.6</v>
      </c>
      <c r="G18" s="59"/>
      <c r="H18" s="60"/>
      <c r="I18" s="60"/>
      <c r="J18" s="61"/>
      <c r="K18" s="61"/>
    </row>
    <row r="19" spans="1:11" s="18" customFormat="1" ht="34.5" customHeight="1">
      <c r="A19" s="22" t="s">
        <v>298</v>
      </c>
      <c r="B19" s="19" t="s">
        <v>13</v>
      </c>
      <c r="C19" s="26">
        <v>200</v>
      </c>
      <c r="D19" s="23">
        <v>270.4</v>
      </c>
      <c r="E19" s="23">
        <v>257.6</v>
      </c>
      <c r="G19" s="59"/>
      <c r="H19" s="60"/>
      <c r="I19" s="60"/>
      <c r="J19" s="61"/>
      <c r="K19" s="61"/>
    </row>
    <row r="20" spans="1:11" s="18" customFormat="1" ht="64.5" customHeight="1">
      <c r="A20" s="22" t="s">
        <v>455</v>
      </c>
      <c r="B20" s="4" t="s">
        <v>29</v>
      </c>
      <c r="C20" s="4"/>
      <c r="D20" s="23">
        <f>D21</f>
        <v>10.1</v>
      </c>
      <c r="E20" s="23">
        <f>E21</f>
        <v>10.1</v>
      </c>
      <c r="G20" s="59"/>
      <c r="H20" s="60"/>
      <c r="I20" s="60"/>
      <c r="J20" s="61"/>
      <c r="K20" s="61"/>
    </row>
    <row r="21" spans="1:11" s="18" customFormat="1" ht="33.75" customHeight="1">
      <c r="A21" s="22" t="s">
        <v>298</v>
      </c>
      <c r="B21" s="4" t="s">
        <v>29</v>
      </c>
      <c r="C21" s="4" t="s">
        <v>293</v>
      </c>
      <c r="D21" s="23">
        <v>10.1</v>
      </c>
      <c r="E21" s="23">
        <v>10.1</v>
      </c>
      <c r="G21" s="59"/>
      <c r="H21" s="60"/>
      <c r="I21" s="60"/>
      <c r="J21" s="61"/>
      <c r="K21" s="61"/>
    </row>
    <row r="22" spans="1:11" s="18" customFormat="1" ht="31.5" customHeight="1">
      <c r="A22" s="22" t="s">
        <v>310</v>
      </c>
      <c r="B22" s="4" t="s">
        <v>30</v>
      </c>
      <c r="C22" s="4"/>
      <c r="D22" s="23">
        <f>D23</f>
        <v>8.1</v>
      </c>
      <c r="E22" s="23">
        <v>8.1</v>
      </c>
      <c r="G22" s="59"/>
      <c r="H22" s="60"/>
      <c r="I22" s="60"/>
      <c r="J22" s="61"/>
      <c r="K22" s="61"/>
    </row>
    <row r="23" spans="1:11" s="18" customFormat="1" ht="33" customHeight="1">
      <c r="A23" s="22" t="s">
        <v>298</v>
      </c>
      <c r="B23" s="4" t="s">
        <v>30</v>
      </c>
      <c r="C23" s="4" t="s">
        <v>293</v>
      </c>
      <c r="D23" s="23">
        <v>8.1</v>
      </c>
      <c r="E23" s="23">
        <v>8.1</v>
      </c>
      <c r="G23" s="59"/>
      <c r="H23" s="60"/>
      <c r="I23" s="60"/>
      <c r="J23" s="61"/>
      <c r="K23" s="61"/>
    </row>
    <row r="24" spans="1:11" s="18" customFormat="1" ht="33" customHeight="1">
      <c r="A24" s="6" t="s">
        <v>6</v>
      </c>
      <c r="B24" s="19" t="s">
        <v>7</v>
      </c>
      <c r="C24" s="19"/>
      <c r="D24" s="25">
        <f>D26</f>
        <v>1854.3</v>
      </c>
      <c r="E24" s="25">
        <f>E26</f>
        <v>1854.3</v>
      </c>
      <c r="G24" s="59"/>
      <c r="H24" s="60"/>
      <c r="I24" s="60"/>
      <c r="J24" s="61"/>
      <c r="K24" s="61"/>
    </row>
    <row r="25" spans="1:11" s="18" customFormat="1" ht="33" customHeight="1">
      <c r="A25" s="6" t="s">
        <v>236</v>
      </c>
      <c r="B25" s="4" t="s">
        <v>8</v>
      </c>
      <c r="C25" s="24"/>
      <c r="D25" s="20">
        <v>1854.3</v>
      </c>
      <c r="E25" s="20">
        <v>1854.3</v>
      </c>
      <c r="G25" s="59"/>
      <c r="H25" s="60"/>
      <c r="I25" s="60"/>
      <c r="J25" s="61"/>
      <c r="K25" s="61"/>
    </row>
    <row r="26" spans="1:11" s="18" customFormat="1" ht="24.75" customHeight="1">
      <c r="A26" s="57" t="s">
        <v>237</v>
      </c>
      <c r="B26" s="4" t="s">
        <v>9</v>
      </c>
      <c r="C26" s="4"/>
      <c r="D26" s="23">
        <f>D27</f>
        <v>1854.3</v>
      </c>
      <c r="E26" s="23">
        <f>E27</f>
        <v>1854.3</v>
      </c>
      <c r="G26" s="59"/>
      <c r="H26" s="60"/>
      <c r="I26" s="60"/>
      <c r="J26" s="61"/>
      <c r="K26" s="61"/>
    </row>
    <row r="27" spans="1:11" s="18" customFormat="1" ht="33" customHeight="1">
      <c r="A27" s="22" t="s">
        <v>312</v>
      </c>
      <c r="B27" s="4" t="s">
        <v>9</v>
      </c>
      <c r="C27" s="4" t="s">
        <v>295</v>
      </c>
      <c r="D27" s="23">
        <v>1854.3</v>
      </c>
      <c r="E27" s="23">
        <v>1854.3</v>
      </c>
      <c r="G27" s="59"/>
      <c r="H27" s="60"/>
      <c r="I27" s="60"/>
      <c r="J27" s="61"/>
      <c r="K27" s="61"/>
    </row>
    <row r="28" spans="1:5" s="21" customFormat="1" ht="92.25" customHeight="1">
      <c r="A28" s="15" t="s">
        <v>32</v>
      </c>
      <c r="B28" s="16" t="s">
        <v>401</v>
      </c>
      <c r="C28" s="16"/>
      <c r="D28" s="17">
        <f>D30</f>
        <v>4122.6</v>
      </c>
      <c r="E28" s="17">
        <f>E30</f>
        <v>4122.6</v>
      </c>
    </row>
    <row r="29" spans="1:5" s="21" customFormat="1" ht="49.5" customHeight="1">
      <c r="A29" s="6" t="s">
        <v>398</v>
      </c>
      <c r="B29" s="19" t="s">
        <v>399</v>
      </c>
      <c r="C29" s="19"/>
      <c r="D29" s="20">
        <f>D30</f>
        <v>4122.6</v>
      </c>
      <c r="E29" s="20">
        <f>E30</f>
        <v>4122.6</v>
      </c>
    </row>
    <row r="30" spans="1:5" s="9" customFormat="1" ht="31.5">
      <c r="A30" s="22" t="s">
        <v>296</v>
      </c>
      <c r="B30" s="4" t="s">
        <v>400</v>
      </c>
      <c r="C30" s="4"/>
      <c r="D30" s="23">
        <f>D31+D32+D33</f>
        <v>4122.6</v>
      </c>
      <c r="E30" s="23">
        <f>E31+E32+E33</f>
        <v>4122.6</v>
      </c>
    </row>
    <row r="31" spans="1:5" s="9" customFormat="1" ht="93" customHeight="1">
      <c r="A31" s="22" t="s">
        <v>297</v>
      </c>
      <c r="B31" s="4" t="s">
        <v>400</v>
      </c>
      <c r="C31" s="4" t="s">
        <v>292</v>
      </c>
      <c r="D31" s="23">
        <v>3392.8</v>
      </c>
      <c r="E31" s="23">
        <v>3392.8</v>
      </c>
    </row>
    <row r="32" spans="1:5" s="9" customFormat="1" ht="31.5">
      <c r="A32" s="22" t="s">
        <v>298</v>
      </c>
      <c r="B32" s="4" t="s">
        <v>400</v>
      </c>
      <c r="C32" s="4" t="s">
        <v>293</v>
      </c>
      <c r="D32" s="23">
        <v>724.8</v>
      </c>
      <c r="E32" s="23">
        <v>724.8</v>
      </c>
    </row>
    <row r="33" spans="1:5" s="9" customFormat="1" ht="15.75">
      <c r="A33" s="22" t="s">
        <v>299</v>
      </c>
      <c r="B33" s="4" t="s">
        <v>400</v>
      </c>
      <c r="C33" s="4" t="s">
        <v>294</v>
      </c>
      <c r="D33" s="23">
        <v>5</v>
      </c>
      <c r="E33" s="23">
        <v>5</v>
      </c>
    </row>
    <row r="34" spans="1:11" ht="88.5" customHeight="1">
      <c r="A34" s="15" t="s">
        <v>304</v>
      </c>
      <c r="B34" s="16" t="s">
        <v>402</v>
      </c>
      <c r="C34" s="16"/>
      <c r="D34" s="17">
        <f>D35</f>
        <v>91347.3</v>
      </c>
      <c r="E34" s="17">
        <f>E35</f>
        <v>91583.8</v>
      </c>
      <c r="G34" s="42"/>
      <c r="H34" s="67"/>
      <c r="I34" s="67"/>
      <c r="J34" s="68"/>
      <c r="K34" s="68"/>
    </row>
    <row r="35" spans="1:11" ht="53.25" customHeight="1">
      <c r="A35" s="6" t="s">
        <v>456</v>
      </c>
      <c r="B35" s="19" t="s">
        <v>403</v>
      </c>
      <c r="C35" s="19"/>
      <c r="D35" s="20">
        <f>D37+D42+D45+D48+D51+D54</f>
        <v>91347.3</v>
      </c>
      <c r="E35" s="20">
        <f>E37+E42+E45+E48+E51+E54</f>
        <v>91583.8</v>
      </c>
      <c r="G35" s="59"/>
      <c r="H35" s="63"/>
      <c r="I35" s="63"/>
      <c r="J35" s="62"/>
      <c r="K35" s="62"/>
    </row>
    <row r="36" spans="1:11" ht="69" customHeight="1">
      <c r="A36" s="6" t="s">
        <v>168</v>
      </c>
      <c r="B36" s="19" t="s">
        <v>404</v>
      </c>
      <c r="C36" s="19"/>
      <c r="D36" s="20">
        <f>D37+D42</f>
        <v>80521.9</v>
      </c>
      <c r="E36" s="20">
        <f>E37+E42</f>
        <v>80758.4</v>
      </c>
      <c r="G36" s="59"/>
      <c r="H36" s="63"/>
      <c r="I36" s="63"/>
      <c r="J36" s="62"/>
      <c r="K36" s="62"/>
    </row>
    <row r="37" spans="1:11" ht="31.5">
      <c r="A37" s="22" t="s">
        <v>296</v>
      </c>
      <c r="B37" s="19" t="s">
        <v>405</v>
      </c>
      <c r="C37" s="19"/>
      <c r="D37" s="20">
        <f>D38+D39+D40+D41</f>
        <v>77787.4</v>
      </c>
      <c r="E37" s="20">
        <f>E38+E39+E40+E41</f>
        <v>78023.9</v>
      </c>
      <c r="G37" s="49"/>
      <c r="H37" s="63"/>
      <c r="I37" s="63"/>
      <c r="J37" s="62"/>
      <c r="K37" s="62"/>
    </row>
    <row r="38" spans="1:11" ht="85.5" customHeight="1">
      <c r="A38" s="22" t="s">
        <v>297</v>
      </c>
      <c r="B38" s="19" t="s">
        <v>405</v>
      </c>
      <c r="C38" s="4" t="s">
        <v>292</v>
      </c>
      <c r="D38" s="23">
        <v>63259.9</v>
      </c>
      <c r="E38" s="23">
        <v>63259.9</v>
      </c>
      <c r="G38" s="59"/>
      <c r="H38" s="60"/>
      <c r="I38" s="60"/>
      <c r="J38" s="61"/>
      <c r="K38" s="61"/>
    </row>
    <row r="39" spans="1:11" ht="32.25" customHeight="1">
      <c r="A39" s="22" t="s">
        <v>298</v>
      </c>
      <c r="B39" s="19" t="s">
        <v>405</v>
      </c>
      <c r="C39" s="4" t="s">
        <v>293</v>
      </c>
      <c r="D39" s="23">
        <v>13779.7</v>
      </c>
      <c r="E39" s="23">
        <v>14016.2</v>
      </c>
      <c r="G39" s="49"/>
      <c r="H39" s="60"/>
      <c r="I39" s="60"/>
      <c r="J39" s="61"/>
      <c r="K39" s="61"/>
    </row>
    <row r="40" spans="1:11" ht="31.5">
      <c r="A40" s="22" t="s">
        <v>312</v>
      </c>
      <c r="B40" s="19" t="s">
        <v>405</v>
      </c>
      <c r="C40" s="4" t="s">
        <v>295</v>
      </c>
      <c r="D40" s="23">
        <v>143.4</v>
      </c>
      <c r="E40" s="23">
        <v>143.4</v>
      </c>
      <c r="G40" s="59"/>
      <c r="H40" s="60"/>
      <c r="I40" s="60"/>
      <c r="J40" s="61"/>
      <c r="K40" s="61"/>
    </row>
    <row r="41" spans="1:11" ht="15.75">
      <c r="A41" s="22" t="s">
        <v>299</v>
      </c>
      <c r="B41" s="19" t="s">
        <v>405</v>
      </c>
      <c r="C41" s="4" t="s">
        <v>294</v>
      </c>
      <c r="D41" s="23">
        <v>604.4</v>
      </c>
      <c r="E41" s="23">
        <v>604.4</v>
      </c>
      <c r="G41" s="49"/>
      <c r="H41" s="60"/>
      <c r="I41" s="60"/>
      <c r="J41" s="61"/>
      <c r="K41" s="61"/>
    </row>
    <row r="42" spans="1:11" ht="51" customHeight="1">
      <c r="A42" s="22" t="s">
        <v>305</v>
      </c>
      <c r="B42" s="4" t="s">
        <v>406</v>
      </c>
      <c r="C42" s="4"/>
      <c r="D42" s="23">
        <f>D43</f>
        <v>2734.5</v>
      </c>
      <c r="E42" s="23">
        <f>E43</f>
        <v>2734.5</v>
      </c>
      <c r="G42" s="59"/>
      <c r="H42" s="60"/>
      <c r="I42" s="60"/>
      <c r="J42" s="61"/>
      <c r="K42" s="61"/>
    </row>
    <row r="43" spans="1:11" ht="77.25" customHeight="1">
      <c r="A43" s="22" t="s">
        <v>297</v>
      </c>
      <c r="B43" s="4" t="s">
        <v>406</v>
      </c>
      <c r="C43" s="4" t="s">
        <v>292</v>
      </c>
      <c r="D43" s="23">
        <v>2734.5</v>
      </c>
      <c r="E43" s="23">
        <v>2734.5</v>
      </c>
      <c r="G43" s="49"/>
      <c r="H43" s="60"/>
      <c r="I43" s="60"/>
      <c r="J43" s="61"/>
      <c r="K43" s="61"/>
    </row>
    <row r="44" spans="1:11" ht="84" customHeight="1">
      <c r="A44" s="6" t="s">
        <v>169</v>
      </c>
      <c r="B44" s="19" t="s">
        <v>241</v>
      </c>
      <c r="C44" s="4"/>
      <c r="D44" s="23">
        <f>D45+D48+D51</f>
        <v>9825.4</v>
      </c>
      <c r="E44" s="23">
        <f>E45+E48+E51</f>
        <v>9825.4</v>
      </c>
      <c r="G44" s="49"/>
      <c r="H44" s="60"/>
      <c r="I44" s="60"/>
      <c r="J44" s="61"/>
      <c r="K44" s="61"/>
    </row>
    <row r="45" spans="1:11" ht="48" customHeight="1">
      <c r="A45" s="6" t="s">
        <v>459</v>
      </c>
      <c r="B45" s="19" t="s">
        <v>407</v>
      </c>
      <c r="C45" s="4"/>
      <c r="D45" s="23">
        <f>D46+D47</f>
        <v>5175.3</v>
      </c>
      <c r="E45" s="23">
        <f>E46+E47</f>
        <v>5175.3</v>
      </c>
      <c r="G45" s="59"/>
      <c r="H45" s="63"/>
      <c r="I45" s="60"/>
      <c r="J45" s="61"/>
      <c r="K45" s="61"/>
    </row>
    <row r="46" spans="1:11" ht="94.5" customHeight="1">
      <c r="A46" s="22" t="s">
        <v>297</v>
      </c>
      <c r="B46" s="19" t="s">
        <v>407</v>
      </c>
      <c r="C46" s="4" t="s">
        <v>292</v>
      </c>
      <c r="D46" s="23">
        <v>4776.7</v>
      </c>
      <c r="E46" s="23">
        <v>4776.7</v>
      </c>
      <c r="G46" s="49"/>
      <c r="H46" s="63"/>
      <c r="I46" s="60"/>
      <c r="J46" s="61"/>
      <c r="K46" s="61"/>
    </row>
    <row r="47" spans="1:11" ht="30" customHeight="1">
      <c r="A47" s="22" t="s">
        <v>298</v>
      </c>
      <c r="B47" s="19" t="s">
        <v>407</v>
      </c>
      <c r="C47" s="4" t="s">
        <v>293</v>
      </c>
      <c r="D47" s="23">
        <v>398.6</v>
      </c>
      <c r="E47" s="23">
        <v>398.6</v>
      </c>
      <c r="G47" s="59"/>
      <c r="H47" s="63"/>
      <c r="I47" s="60"/>
      <c r="J47" s="61"/>
      <c r="K47" s="61"/>
    </row>
    <row r="48" spans="1:11" ht="47.25">
      <c r="A48" s="22" t="s">
        <v>308</v>
      </c>
      <c r="B48" s="4" t="s">
        <v>408</v>
      </c>
      <c r="C48" s="4"/>
      <c r="D48" s="23">
        <f>D49+D50</f>
        <v>2988.8</v>
      </c>
      <c r="E48" s="23">
        <f>E49+E50</f>
        <v>2988.8</v>
      </c>
      <c r="G48" s="49"/>
      <c r="H48" s="60"/>
      <c r="I48" s="60"/>
      <c r="J48" s="61"/>
      <c r="K48" s="61"/>
    </row>
    <row r="49" spans="1:11" ht="90" customHeight="1">
      <c r="A49" s="22" t="s">
        <v>297</v>
      </c>
      <c r="B49" s="4" t="s">
        <v>408</v>
      </c>
      <c r="C49" s="4" t="s">
        <v>292</v>
      </c>
      <c r="D49" s="23">
        <v>2689</v>
      </c>
      <c r="E49" s="23">
        <v>2689</v>
      </c>
      <c r="G49" s="59"/>
      <c r="H49" s="60"/>
      <c r="I49" s="60"/>
      <c r="J49" s="61"/>
      <c r="K49" s="61"/>
    </row>
    <row r="50" spans="1:11" ht="38.25" customHeight="1">
      <c r="A50" s="22" t="s">
        <v>298</v>
      </c>
      <c r="B50" s="4" t="s">
        <v>408</v>
      </c>
      <c r="C50" s="4" t="s">
        <v>293</v>
      </c>
      <c r="D50" s="23">
        <v>299.8</v>
      </c>
      <c r="E50" s="23">
        <v>299.8</v>
      </c>
      <c r="G50" s="49"/>
      <c r="H50" s="60"/>
      <c r="I50" s="60"/>
      <c r="J50" s="61"/>
      <c r="K50" s="61"/>
    </row>
    <row r="51" spans="1:11" ht="31.5">
      <c r="A51" s="22" t="s">
        <v>310</v>
      </c>
      <c r="B51" s="4" t="s">
        <v>409</v>
      </c>
      <c r="C51" s="4"/>
      <c r="D51" s="23">
        <f>D52+D53</f>
        <v>1661.3</v>
      </c>
      <c r="E51" s="23">
        <f>E52+E53</f>
        <v>1661.3</v>
      </c>
      <c r="G51" s="59"/>
      <c r="H51" s="60"/>
      <c r="I51" s="60"/>
      <c r="J51" s="61"/>
      <c r="K51" s="61"/>
    </row>
    <row r="52" spans="1:11" ht="80.25" customHeight="1">
      <c r="A52" s="22" t="s">
        <v>297</v>
      </c>
      <c r="B52" s="4" t="s">
        <v>409</v>
      </c>
      <c r="C52" s="26">
        <v>100</v>
      </c>
      <c r="D52" s="38">
        <v>1269.5</v>
      </c>
      <c r="E52" s="38">
        <v>1269.5</v>
      </c>
      <c r="G52" s="49"/>
      <c r="H52" s="60"/>
      <c r="I52" s="37"/>
      <c r="J52" s="69"/>
      <c r="K52" s="69"/>
    </row>
    <row r="53" spans="1:11" ht="31.5">
      <c r="A53" s="22" t="s">
        <v>298</v>
      </c>
      <c r="B53" s="4" t="s">
        <v>409</v>
      </c>
      <c r="C53" s="26">
        <v>200</v>
      </c>
      <c r="D53" s="26">
        <v>391.8</v>
      </c>
      <c r="E53" s="26">
        <v>391.8</v>
      </c>
      <c r="G53" s="59"/>
      <c r="H53" s="60"/>
      <c r="I53" s="37"/>
      <c r="J53" s="37"/>
      <c r="K53" s="37"/>
    </row>
    <row r="54" spans="1:11" ht="15.75">
      <c r="A54" s="22" t="s">
        <v>307</v>
      </c>
      <c r="B54" s="4" t="s">
        <v>242</v>
      </c>
      <c r="C54" s="4"/>
      <c r="D54" s="23">
        <f>D55</f>
        <v>1000</v>
      </c>
      <c r="E54" s="23">
        <f>E55</f>
        <v>1000</v>
      </c>
      <c r="G54" s="59"/>
      <c r="H54" s="60"/>
      <c r="I54" s="60"/>
      <c r="J54" s="61"/>
      <c r="K54" s="61"/>
    </row>
    <row r="55" spans="1:11" ht="15.75">
      <c r="A55" s="22" t="s">
        <v>299</v>
      </c>
      <c r="B55" s="4" t="s">
        <v>242</v>
      </c>
      <c r="C55" s="4" t="s">
        <v>294</v>
      </c>
      <c r="D55" s="23">
        <v>1000</v>
      </c>
      <c r="E55" s="23">
        <v>1000</v>
      </c>
      <c r="G55" s="49"/>
      <c r="H55" s="60"/>
      <c r="I55" s="60"/>
      <c r="J55" s="61"/>
      <c r="K55" s="61"/>
    </row>
    <row r="56" spans="1:5" ht="70.5" customHeight="1">
      <c r="A56" s="12" t="s">
        <v>340</v>
      </c>
      <c r="B56" s="24" t="s">
        <v>209</v>
      </c>
      <c r="C56" s="19"/>
      <c r="D56" s="17">
        <f>D57+D65</f>
        <v>5493.4</v>
      </c>
      <c r="E56" s="17">
        <f>E57+E65</f>
        <v>5493.4</v>
      </c>
    </row>
    <row r="57" spans="1:5" ht="45" customHeight="1">
      <c r="A57" s="6" t="s">
        <v>2</v>
      </c>
      <c r="B57" s="19" t="s">
        <v>210</v>
      </c>
      <c r="C57" s="87"/>
      <c r="D57" s="20">
        <v>150</v>
      </c>
      <c r="E57" s="20">
        <v>150</v>
      </c>
    </row>
    <row r="58" spans="1:5" ht="130.5" customHeight="1">
      <c r="A58" s="6" t="s">
        <v>205</v>
      </c>
      <c r="B58" s="19" t="s">
        <v>255</v>
      </c>
      <c r="C58" s="87"/>
      <c r="D58" s="20">
        <v>150</v>
      </c>
      <c r="E58" s="20">
        <v>150</v>
      </c>
    </row>
    <row r="59" spans="1:5" ht="131.25" customHeight="1">
      <c r="A59" s="6" t="s">
        <v>205</v>
      </c>
      <c r="B59" s="19" t="s">
        <v>211</v>
      </c>
      <c r="C59" s="87"/>
      <c r="D59" s="20">
        <f>D60</f>
        <v>75</v>
      </c>
      <c r="E59" s="20">
        <v>75</v>
      </c>
    </row>
    <row r="60" spans="1:5" ht="42" customHeight="1">
      <c r="A60" s="6" t="s">
        <v>245</v>
      </c>
      <c r="B60" s="19" t="s">
        <v>211</v>
      </c>
      <c r="C60" s="19" t="s">
        <v>293</v>
      </c>
      <c r="D60" s="20">
        <v>75</v>
      </c>
      <c r="E60" s="20">
        <v>75</v>
      </c>
    </row>
    <row r="61" spans="1:5" ht="51" customHeight="1">
      <c r="A61" s="6" t="s">
        <v>370</v>
      </c>
      <c r="B61" s="19" t="s">
        <v>412</v>
      </c>
      <c r="C61" s="87"/>
      <c r="D61" s="20">
        <v>75</v>
      </c>
      <c r="E61" s="20">
        <v>75</v>
      </c>
    </row>
    <row r="62" spans="1:5" ht="51" customHeight="1">
      <c r="A62" s="6" t="s">
        <v>206</v>
      </c>
      <c r="B62" s="19" t="s">
        <v>257</v>
      </c>
      <c r="C62" s="87"/>
      <c r="D62" s="20">
        <v>75</v>
      </c>
      <c r="E62" s="20">
        <v>750</v>
      </c>
    </row>
    <row r="63" spans="1:5" ht="90" customHeight="1">
      <c r="A63" s="6" t="s">
        <v>206</v>
      </c>
      <c r="B63" s="19" t="s">
        <v>207</v>
      </c>
      <c r="C63" s="87"/>
      <c r="D63" s="20">
        <v>75</v>
      </c>
      <c r="E63" s="20">
        <v>75</v>
      </c>
    </row>
    <row r="64" spans="1:5" ht="40.5" customHeight="1">
      <c r="A64" s="6" t="s">
        <v>245</v>
      </c>
      <c r="B64" s="19" t="s">
        <v>207</v>
      </c>
      <c r="C64" s="19" t="s">
        <v>293</v>
      </c>
      <c r="D64" s="20">
        <v>75</v>
      </c>
      <c r="E64" s="20">
        <v>75</v>
      </c>
    </row>
    <row r="65" spans="1:5" ht="31.5">
      <c r="A65" s="6" t="s">
        <v>5</v>
      </c>
      <c r="B65" s="19" t="s">
        <v>410</v>
      </c>
      <c r="C65" s="87"/>
      <c r="D65" s="20">
        <f>D66</f>
        <v>5343.4</v>
      </c>
      <c r="E65" s="20">
        <f>E66</f>
        <v>5343.4</v>
      </c>
    </row>
    <row r="66" spans="1:5" ht="22.5" customHeight="1">
      <c r="A66" s="6" t="s">
        <v>346</v>
      </c>
      <c r="B66" s="19" t="s">
        <v>411</v>
      </c>
      <c r="C66" s="4"/>
      <c r="D66" s="23">
        <f>D67</f>
        <v>5343.4</v>
      </c>
      <c r="E66" s="23">
        <f>E67</f>
        <v>5343.4</v>
      </c>
    </row>
    <row r="67" spans="1:5" ht="47.25">
      <c r="A67" s="22" t="s">
        <v>313</v>
      </c>
      <c r="B67" s="19" t="s">
        <v>411</v>
      </c>
      <c r="C67" s="4" t="s">
        <v>301</v>
      </c>
      <c r="D67" s="23">
        <v>5343.4</v>
      </c>
      <c r="E67" s="23">
        <v>5343.4</v>
      </c>
    </row>
    <row r="68" spans="1:11" ht="78.75">
      <c r="A68" s="12" t="s">
        <v>339</v>
      </c>
      <c r="B68" s="24" t="s">
        <v>273</v>
      </c>
      <c r="C68" s="24"/>
      <c r="D68" s="25">
        <v>500</v>
      </c>
      <c r="E68" s="25">
        <v>500</v>
      </c>
      <c r="G68" s="42"/>
      <c r="H68" s="65"/>
      <c r="I68" s="65"/>
      <c r="J68" s="66"/>
      <c r="K68" s="66"/>
    </row>
    <row r="69" spans="1:11" ht="78.75" customHeight="1">
      <c r="A69" s="6" t="s">
        <v>170</v>
      </c>
      <c r="B69" s="4" t="s">
        <v>414</v>
      </c>
      <c r="D69" s="23">
        <f>D70</f>
        <v>250</v>
      </c>
      <c r="E69" s="23">
        <f>E70</f>
        <v>250</v>
      </c>
      <c r="G69" s="59"/>
      <c r="H69" s="60"/>
      <c r="I69" s="60"/>
      <c r="J69" s="61"/>
      <c r="K69" s="61"/>
    </row>
    <row r="70" spans="1:11" ht="15.75">
      <c r="A70" s="22" t="s">
        <v>299</v>
      </c>
      <c r="B70" s="4" t="s">
        <v>414</v>
      </c>
      <c r="C70" s="4" t="s">
        <v>294</v>
      </c>
      <c r="D70" s="23">
        <v>250</v>
      </c>
      <c r="E70" s="23">
        <v>250</v>
      </c>
      <c r="G70" s="49"/>
      <c r="H70" s="60"/>
      <c r="I70" s="60"/>
      <c r="J70" s="61"/>
      <c r="K70" s="61"/>
    </row>
    <row r="71" spans="1:11" ht="98.25" customHeight="1">
      <c r="A71" s="22" t="s">
        <v>357</v>
      </c>
      <c r="B71" s="24" t="s">
        <v>358</v>
      </c>
      <c r="C71" s="4"/>
      <c r="D71" s="23">
        <v>250</v>
      </c>
      <c r="E71" s="23">
        <v>250</v>
      </c>
      <c r="G71" s="49"/>
      <c r="H71" s="60"/>
      <c r="I71" s="60"/>
      <c r="J71" s="61"/>
      <c r="K71" s="61"/>
    </row>
    <row r="72" spans="1:11" ht="47.25">
      <c r="A72" s="22" t="s">
        <v>463</v>
      </c>
      <c r="B72" s="4" t="s">
        <v>359</v>
      </c>
      <c r="C72" s="4"/>
      <c r="D72" s="23">
        <v>250</v>
      </c>
      <c r="E72" s="23">
        <v>250</v>
      </c>
      <c r="G72" s="49"/>
      <c r="H72" s="60"/>
      <c r="I72" s="60"/>
      <c r="J72" s="61"/>
      <c r="K72" s="61"/>
    </row>
    <row r="73" spans="1:11" ht="15.75">
      <c r="A73" s="22" t="s">
        <v>299</v>
      </c>
      <c r="B73" s="4" t="s">
        <v>359</v>
      </c>
      <c r="C73" s="4" t="s">
        <v>294</v>
      </c>
      <c r="D73" s="23">
        <v>250</v>
      </c>
      <c r="E73" s="23">
        <v>250</v>
      </c>
      <c r="G73" s="49"/>
      <c r="H73" s="60"/>
      <c r="I73" s="60"/>
      <c r="J73" s="61"/>
      <c r="K73" s="61"/>
    </row>
    <row r="74" spans="1:11" ht="87.75" customHeight="1">
      <c r="A74" s="12" t="s">
        <v>342</v>
      </c>
      <c r="B74" s="16" t="s">
        <v>415</v>
      </c>
      <c r="C74" s="44"/>
      <c r="D74" s="17">
        <f>D76+D78</f>
        <v>540</v>
      </c>
      <c r="E74" s="17">
        <f>E76+E78</f>
        <v>540</v>
      </c>
      <c r="G74" s="70"/>
      <c r="H74" s="67"/>
      <c r="I74" s="42"/>
      <c r="J74" s="68"/>
      <c r="K74" s="68"/>
    </row>
    <row r="75" spans="1:11" ht="101.25" customHeight="1">
      <c r="A75" s="6" t="s">
        <v>330</v>
      </c>
      <c r="B75" s="16" t="s">
        <v>276</v>
      </c>
      <c r="C75" s="44"/>
      <c r="D75" s="17">
        <v>240</v>
      </c>
      <c r="E75" s="17">
        <v>240</v>
      </c>
      <c r="G75" s="70"/>
      <c r="H75" s="67"/>
      <c r="I75" s="42"/>
      <c r="J75" s="68"/>
      <c r="K75" s="68"/>
    </row>
    <row r="76" spans="1:11" ht="31.5">
      <c r="A76" s="6" t="s">
        <v>350</v>
      </c>
      <c r="B76" s="19" t="s">
        <v>278</v>
      </c>
      <c r="C76" s="19"/>
      <c r="D76" s="20">
        <f>D77</f>
        <v>240</v>
      </c>
      <c r="E76" s="20">
        <f>E77</f>
        <v>240</v>
      </c>
      <c r="G76" s="49"/>
      <c r="H76" s="63"/>
      <c r="I76" s="63"/>
      <c r="J76" s="62"/>
      <c r="K76" s="62"/>
    </row>
    <row r="77" spans="1:11" ht="31.5">
      <c r="A77" s="22" t="s">
        <v>298</v>
      </c>
      <c r="B77" s="19" t="s">
        <v>278</v>
      </c>
      <c r="C77" s="19" t="s">
        <v>293</v>
      </c>
      <c r="D77" s="20">
        <v>240</v>
      </c>
      <c r="E77" s="20">
        <v>240</v>
      </c>
      <c r="G77" s="59"/>
      <c r="H77" s="63"/>
      <c r="I77" s="63"/>
      <c r="J77" s="62"/>
      <c r="K77" s="62"/>
    </row>
    <row r="78" spans="1:11" ht="31.5">
      <c r="A78" s="22" t="s">
        <v>165</v>
      </c>
      <c r="B78" s="4" t="s">
        <v>279</v>
      </c>
      <c r="C78" s="4"/>
      <c r="D78" s="23">
        <f>D79</f>
        <v>300</v>
      </c>
      <c r="E78" s="23">
        <f>E79</f>
        <v>300</v>
      </c>
      <c r="G78" s="49"/>
      <c r="H78" s="60"/>
      <c r="I78" s="60"/>
      <c r="J78" s="61"/>
      <c r="K78" s="61"/>
    </row>
    <row r="79" spans="1:11" ht="31.5">
      <c r="A79" s="22" t="s">
        <v>298</v>
      </c>
      <c r="B79" s="4" t="s">
        <v>331</v>
      </c>
      <c r="C79" s="4" t="s">
        <v>293</v>
      </c>
      <c r="D79" s="23">
        <v>300</v>
      </c>
      <c r="E79" s="23">
        <v>300</v>
      </c>
      <c r="G79" s="59"/>
      <c r="H79" s="60"/>
      <c r="I79" s="60"/>
      <c r="J79" s="61"/>
      <c r="K79" s="61"/>
    </row>
    <row r="80" spans="1:11" ht="64.5" customHeight="1">
      <c r="A80" s="12" t="s">
        <v>33</v>
      </c>
      <c r="B80" s="42" t="s">
        <v>416</v>
      </c>
      <c r="C80" s="4"/>
      <c r="D80" s="17">
        <f>D81+D88</f>
        <v>4364.4</v>
      </c>
      <c r="E80" s="17">
        <f>E81+E88</f>
        <v>4364.4</v>
      </c>
      <c r="G80" s="42"/>
      <c r="H80" s="65"/>
      <c r="I80" s="60"/>
      <c r="J80" s="68"/>
      <c r="K80" s="68"/>
    </row>
    <row r="81" spans="1:11" ht="42.75" customHeight="1">
      <c r="A81" s="6" t="s">
        <v>461</v>
      </c>
      <c r="B81" s="4" t="s">
        <v>417</v>
      </c>
      <c r="C81" s="4"/>
      <c r="D81" s="23">
        <f>D82+D85</f>
        <v>1880</v>
      </c>
      <c r="E81" s="23">
        <f>E82+E85</f>
        <v>1880</v>
      </c>
      <c r="G81" s="59"/>
      <c r="H81" s="60"/>
      <c r="I81" s="60"/>
      <c r="J81" s="61"/>
      <c r="K81" s="61"/>
    </row>
    <row r="82" spans="1:11" ht="40.5" customHeight="1">
      <c r="A82" s="6" t="s">
        <v>171</v>
      </c>
      <c r="B82" s="4" t="s">
        <v>440</v>
      </c>
      <c r="C82" s="4"/>
      <c r="D82" s="23">
        <f>D83</f>
        <v>1456.9</v>
      </c>
      <c r="E82" s="23">
        <f>E83</f>
        <v>1456.9</v>
      </c>
      <c r="G82" s="59"/>
      <c r="H82" s="60"/>
      <c r="I82" s="60"/>
      <c r="J82" s="61"/>
      <c r="K82" s="61"/>
    </row>
    <row r="83" spans="1:11" ht="50.25" customHeight="1">
      <c r="A83" s="6" t="s">
        <v>460</v>
      </c>
      <c r="B83" s="4" t="s">
        <v>438</v>
      </c>
      <c r="C83" s="4"/>
      <c r="D83" s="23">
        <f>D84</f>
        <v>1456.9</v>
      </c>
      <c r="E83" s="23">
        <f>E84</f>
        <v>1456.9</v>
      </c>
      <c r="G83" s="49"/>
      <c r="H83" s="60"/>
      <c r="I83" s="60"/>
      <c r="J83" s="61"/>
      <c r="K83" s="61"/>
    </row>
    <row r="84" spans="1:11" ht="29.25" customHeight="1">
      <c r="A84" s="22" t="s">
        <v>298</v>
      </c>
      <c r="B84" s="4" t="s">
        <v>438</v>
      </c>
      <c r="C84" s="4" t="s">
        <v>293</v>
      </c>
      <c r="D84" s="23">
        <v>1456.9</v>
      </c>
      <c r="E84" s="23">
        <v>1456.9</v>
      </c>
      <c r="G84" s="59"/>
      <c r="H84" s="60"/>
      <c r="I84" s="60"/>
      <c r="J84" s="61"/>
      <c r="K84" s="61"/>
    </row>
    <row r="85" spans="1:11" ht="87.75" customHeight="1">
      <c r="A85" s="6" t="s">
        <v>462</v>
      </c>
      <c r="B85" s="4" t="s">
        <v>439</v>
      </c>
      <c r="C85" s="4"/>
      <c r="D85" s="23">
        <f>D86</f>
        <v>423.1</v>
      </c>
      <c r="E85" s="23">
        <f>E86</f>
        <v>423.1</v>
      </c>
      <c r="G85" s="49"/>
      <c r="H85" s="60"/>
      <c r="I85" s="60"/>
      <c r="J85" s="61"/>
      <c r="K85" s="61"/>
    </row>
    <row r="86" spans="1:11" ht="38.25" customHeight="1">
      <c r="A86" s="22" t="s">
        <v>298</v>
      </c>
      <c r="B86" s="4" t="s">
        <v>439</v>
      </c>
      <c r="C86" s="4" t="s">
        <v>293</v>
      </c>
      <c r="D86" s="23">
        <v>423.1</v>
      </c>
      <c r="E86" s="23">
        <v>423.1</v>
      </c>
      <c r="G86" s="59"/>
      <c r="H86" s="60"/>
      <c r="I86" s="60"/>
      <c r="J86" s="61"/>
      <c r="K86" s="61"/>
    </row>
    <row r="87" spans="1:11" ht="47.25">
      <c r="A87" s="22" t="s">
        <v>419</v>
      </c>
      <c r="B87" s="4" t="s">
        <v>420</v>
      </c>
      <c r="C87" s="4"/>
      <c r="D87" s="23">
        <f>D88</f>
        <v>2484.4</v>
      </c>
      <c r="E87" s="23">
        <f>E88</f>
        <v>2484.4</v>
      </c>
      <c r="G87" s="59"/>
      <c r="H87" s="60"/>
      <c r="I87" s="60"/>
      <c r="J87" s="61"/>
      <c r="K87" s="61"/>
    </row>
    <row r="88" spans="1:11" ht="39" customHeight="1">
      <c r="A88" s="6" t="s">
        <v>250</v>
      </c>
      <c r="B88" s="19" t="s">
        <v>418</v>
      </c>
      <c r="C88" s="57"/>
      <c r="D88" s="20">
        <f>D89</f>
        <v>2484.4</v>
      </c>
      <c r="E88" s="23">
        <f>E89</f>
        <v>2484.4</v>
      </c>
      <c r="G88" s="67"/>
      <c r="H88" s="67"/>
      <c r="I88" s="67"/>
      <c r="J88" s="68"/>
      <c r="K88" s="68"/>
    </row>
    <row r="89" spans="1:11" ht="47.25">
      <c r="A89" s="22" t="s">
        <v>313</v>
      </c>
      <c r="B89" s="4" t="s">
        <v>418</v>
      </c>
      <c r="C89" s="56">
        <v>600</v>
      </c>
      <c r="D89" s="23">
        <v>2484.4</v>
      </c>
      <c r="E89" s="23">
        <v>2484.4</v>
      </c>
      <c r="G89" s="60"/>
      <c r="H89" s="60"/>
      <c r="I89" s="60"/>
      <c r="J89" s="61"/>
      <c r="K89" s="61"/>
    </row>
    <row r="90" spans="1:11" ht="63" customHeight="1">
      <c r="A90" s="12" t="s">
        <v>320</v>
      </c>
      <c r="B90" s="24" t="s">
        <v>421</v>
      </c>
      <c r="C90" s="24"/>
      <c r="D90" s="25">
        <f>D91+D100+D94</f>
        <v>105158.1</v>
      </c>
      <c r="E90" s="25">
        <f>E91+E100+E94</f>
        <v>105150.9</v>
      </c>
      <c r="G90" s="42"/>
      <c r="H90" s="67"/>
      <c r="I90" s="67"/>
      <c r="J90" s="68"/>
      <c r="K90" s="68"/>
    </row>
    <row r="91" spans="1:11" ht="31.5">
      <c r="A91" s="1" t="s">
        <v>450</v>
      </c>
      <c r="B91" s="24" t="s">
        <v>422</v>
      </c>
      <c r="C91" s="2"/>
      <c r="D91" s="3">
        <f>D92</f>
        <v>41020.8</v>
      </c>
      <c r="E91" s="3">
        <f>E92</f>
        <v>41020.8</v>
      </c>
      <c r="G91" s="59"/>
      <c r="H91" s="60"/>
      <c r="I91" s="63"/>
      <c r="J91" s="62"/>
      <c r="K91" s="62"/>
    </row>
    <row r="92" spans="1:11" ht="36.75" customHeight="1">
      <c r="A92" s="1" t="s">
        <v>351</v>
      </c>
      <c r="B92" s="2" t="s">
        <v>423</v>
      </c>
      <c r="C92" s="2"/>
      <c r="D92" s="3">
        <f>D93</f>
        <v>41020.8</v>
      </c>
      <c r="E92" s="3">
        <f>E93</f>
        <v>41020.8</v>
      </c>
      <c r="G92" s="49"/>
      <c r="H92" s="60"/>
      <c r="I92" s="63"/>
      <c r="J92" s="62"/>
      <c r="K92" s="62"/>
    </row>
    <row r="93" spans="1:11" ht="15.75">
      <c r="A93" s="1" t="s">
        <v>311</v>
      </c>
      <c r="B93" s="2" t="s">
        <v>423</v>
      </c>
      <c r="C93" s="2" t="s">
        <v>300</v>
      </c>
      <c r="D93" s="3">
        <v>41020.8</v>
      </c>
      <c r="E93" s="3">
        <v>41020.8</v>
      </c>
      <c r="G93" s="59"/>
      <c r="H93" s="60"/>
      <c r="I93" s="63"/>
      <c r="J93" s="62"/>
      <c r="K93" s="62"/>
    </row>
    <row r="94" spans="1:11" ht="54" customHeight="1">
      <c r="A94" s="6" t="s">
        <v>203</v>
      </c>
      <c r="B94" s="19" t="s">
        <v>14</v>
      </c>
      <c r="C94" s="24"/>
      <c r="D94" s="3">
        <f>D95</f>
        <v>45646.799999999996</v>
      </c>
      <c r="E94" s="3">
        <f>E95</f>
        <v>45646.799999999996</v>
      </c>
      <c r="G94" s="59"/>
      <c r="H94" s="60"/>
      <c r="I94" s="63"/>
      <c r="J94" s="62"/>
      <c r="K94" s="62"/>
    </row>
    <row r="95" spans="1:11" ht="31.5">
      <c r="A95" s="6" t="s">
        <v>345</v>
      </c>
      <c r="B95" s="19" t="s">
        <v>15</v>
      </c>
      <c r="C95" s="19"/>
      <c r="D95" s="20">
        <f>D96+D98+D97</f>
        <v>45646.799999999996</v>
      </c>
      <c r="E95" s="20">
        <f>E96+E98+E97</f>
        <v>45646.799999999996</v>
      </c>
      <c r="G95" s="59"/>
      <c r="H95" s="60"/>
      <c r="I95" s="63"/>
      <c r="J95" s="62"/>
      <c r="K95" s="62"/>
    </row>
    <row r="96" spans="1:11" ht="87" customHeight="1">
      <c r="A96" s="22" t="s">
        <v>297</v>
      </c>
      <c r="B96" s="19" t="s">
        <v>15</v>
      </c>
      <c r="C96" s="4" t="s">
        <v>292</v>
      </c>
      <c r="D96" s="23">
        <v>39262.5</v>
      </c>
      <c r="E96" s="23">
        <v>39262.5</v>
      </c>
      <c r="G96" s="59"/>
      <c r="H96" s="60"/>
      <c r="I96" s="63"/>
      <c r="J96" s="62"/>
      <c r="K96" s="62"/>
    </row>
    <row r="97" spans="1:11" ht="37.5" customHeight="1">
      <c r="A97" s="22" t="s">
        <v>298</v>
      </c>
      <c r="B97" s="19" t="s">
        <v>15</v>
      </c>
      <c r="C97" s="4" t="s">
        <v>293</v>
      </c>
      <c r="D97" s="23">
        <v>6360.6</v>
      </c>
      <c r="E97" s="23">
        <v>6360.6</v>
      </c>
      <c r="G97" s="59"/>
      <c r="H97" s="60"/>
      <c r="I97" s="63"/>
      <c r="J97" s="62"/>
      <c r="K97" s="62"/>
    </row>
    <row r="98" spans="1:11" ht="15.75">
      <c r="A98" s="22" t="s">
        <v>299</v>
      </c>
      <c r="B98" s="19" t="s">
        <v>15</v>
      </c>
      <c r="C98" s="4" t="s">
        <v>294</v>
      </c>
      <c r="D98" s="23">
        <v>23.7</v>
      </c>
      <c r="E98" s="23">
        <v>23.7</v>
      </c>
      <c r="G98" s="59"/>
      <c r="H98" s="60"/>
      <c r="I98" s="63"/>
      <c r="J98" s="62"/>
      <c r="K98" s="62"/>
    </row>
    <row r="99" spans="1:11" ht="46.5" customHeight="1">
      <c r="A99" s="22" t="s">
        <v>376</v>
      </c>
      <c r="B99" s="24" t="s">
        <v>201</v>
      </c>
      <c r="C99" s="2"/>
      <c r="D99" s="3">
        <f>D100</f>
        <v>18490.5</v>
      </c>
      <c r="E99" s="3">
        <f>E100</f>
        <v>18483.3</v>
      </c>
      <c r="G99" s="49"/>
      <c r="H99" s="63"/>
      <c r="I99" s="63"/>
      <c r="J99" s="62"/>
      <c r="K99" s="62"/>
    </row>
    <row r="100" spans="1:11" ht="31.5">
      <c r="A100" s="22" t="s">
        <v>296</v>
      </c>
      <c r="B100" s="4" t="s">
        <v>202</v>
      </c>
      <c r="C100" s="4"/>
      <c r="D100" s="23">
        <f>D101+D102+D103</f>
        <v>18490.5</v>
      </c>
      <c r="E100" s="23">
        <f>E101+E102+E103</f>
        <v>18483.3</v>
      </c>
      <c r="G100" s="59"/>
      <c r="H100" s="63"/>
      <c r="I100" s="63"/>
      <c r="J100" s="62"/>
      <c r="K100" s="62"/>
    </row>
    <row r="101" spans="1:11" ht="84.75" customHeight="1">
      <c r="A101" s="22" t="s">
        <v>297</v>
      </c>
      <c r="B101" s="4" t="s">
        <v>202</v>
      </c>
      <c r="C101" s="4" t="s">
        <v>292</v>
      </c>
      <c r="D101" s="23">
        <v>16547.6</v>
      </c>
      <c r="E101" s="23">
        <v>16547.6</v>
      </c>
      <c r="G101" s="49"/>
      <c r="H101" s="63"/>
      <c r="I101" s="63"/>
      <c r="J101" s="62"/>
      <c r="K101" s="62"/>
    </row>
    <row r="102" spans="1:11" ht="34.5" customHeight="1">
      <c r="A102" s="22" t="s">
        <v>298</v>
      </c>
      <c r="B102" s="4" t="s">
        <v>202</v>
      </c>
      <c r="C102" s="4" t="s">
        <v>293</v>
      </c>
      <c r="D102" s="23">
        <v>1928.9</v>
      </c>
      <c r="E102" s="23">
        <v>1921.7</v>
      </c>
      <c r="G102" s="59"/>
      <c r="H102" s="63"/>
      <c r="I102" s="63"/>
      <c r="J102" s="62"/>
      <c r="K102" s="62"/>
    </row>
    <row r="103" spans="1:11" ht="15.75">
      <c r="A103" s="22" t="s">
        <v>299</v>
      </c>
      <c r="B103" s="4" t="s">
        <v>202</v>
      </c>
      <c r="C103" s="4" t="s">
        <v>294</v>
      </c>
      <c r="D103" s="23">
        <v>14</v>
      </c>
      <c r="E103" s="23">
        <v>14</v>
      </c>
      <c r="G103" s="49"/>
      <c r="H103" s="60"/>
      <c r="I103" s="60"/>
      <c r="J103" s="61"/>
      <c r="K103" s="61"/>
    </row>
    <row r="104" spans="1:11" ht="94.5" customHeight="1">
      <c r="A104" s="15" t="s">
        <v>281</v>
      </c>
      <c r="B104" s="16" t="s">
        <v>424</v>
      </c>
      <c r="C104" s="16"/>
      <c r="D104" s="17">
        <f>D107+D109</f>
        <v>1055</v>
      </c>
      <c r="E104" s="17">
        <f>E107+E109</f>
        <v>1105.3</v>
      </c>
      <c r="G104" s="59"/>
      <c r="H104" s="60"/>
      <c r="I104" s="60"/>
      <c r="J104" s="61"/>
      <c r="K104" s="61"/>
    </row>
    <row r="105" spans="1:11" ht="31.5">
      <c r="A105" s="6" t="s">
        <v>274</v>
      </c>
      <c r="B105" s="19" t="s">
        <v>425</v>
      </c>
      <c r="C105" s="16"/>
      <c r="D105" s="17">
        <f>D106+D108</f>
        <v>1055</v>
      </c>
      <c r="E105" s="17">
        <f>E106+E108</f>
        <v>1105.3</v>
      </c>
      <c r="G105" s="59"/>
      <c r="H105" s="60"/>
      <c r="I105" s="60"/>
      <c r="J105" s="61"/>
      <c r="K105" s="61"/>
    </row>
    <row r="106" spans="1:11" ht="51.75" customHeight="1">
      <c r="A106" s="6" t="s">
        <v>160</v>
      </c>
      <c r="B106" s="4" t="s">
        <v>435</v>
      </c>
      <c r="C106" s="19"/>
      <c r="D106" s="20">
        <f>D107</f>
        <v>674.1</v>
      </c>
      <c r="E106" s="20">
        <f>E107</f>
        <v>716.4</v>
      </c>
      <c r="G106" s="37"/>
      <c r="H106" s="60"/>
      <c r="I106" s="60"/>
      <c r="J106" s="61"/>
      <c r="K106" s="61"/>
    </row>
    <row r="107" spans="1:11" ht="30" customHeight="1">
      <c r="A107" s="22" t="s">
        <v>312</v>
      </c>
      <c r="B107" s="4" t="s">
        <v>435</v>
      </c>
      <c r="C107" s="19" t="s">
        <v>295</v>
      </c>
      <c r="D107" s="20">
        <v>674.1</v>
      </c>
      <c r="E107" s="20">
        <v>716.4</v>
      </c>
      <c r="G107" s="37"/>
      <c r="H107" s="60"/>
      <c r="I107" s="60"/>
      <c r="J107" s="61"/>
      <c r="K107" s="61"/>
    </row>
    <row r="108" spans="1:11" ht="67.5" customHeight="1">
      <c r="A108" s="9" t="s">
        <v>230</v>
      </c>
      <c r="B108" s="4" t="s">
        <v>426</v>
      </c>
      <c r="C108" s="19"/>
      <c r="D108" s="20">
        <f>D109</f>
        <v>380.9</v>
      </c>
      <c r="E108" s="20">
        <f>E109</f>
        <v>388.9</v>
      </c>
      <c r="G108" s="42"/>
      <c r="H108" s="65"/>
      <c r="I108" s="60"/>
      <c r="J108" s="68"/>
      <c r="K108" s="68"/>
    </row>
    <row r="109" spans="1:11" ht="27.75" customHeight="1">
      <c r="A109" s="22" t="s">
        <v>312</v>
      </c>
      <c r="B109" s="4" t="s">
        <v>426</v>
      </c>
      <c r="C109" s="19" t="s">
        <v>295</v>
      </c>
      <c r="D109" s="20">
        <v>380.9</v>
      </c>
      <c r="E109" s="20">
        <v>388.9</v>
      </c>
      <c r="G109" s="59"/>
      <c r="H109" s="63"/>
      <c r="I109" s="63"/>
      <c r="J109" s="62"/>
      <c r="K109" s="62"/>
    </row>
    <row r="110" spans="1:11" ht="65.25" customHeight="1">
      <c r="A110" s="15" t="s">
        <v>343</v>
      </c>
      <c r="B110" s="16" t="s">
        <v>429</v>
      </c>
      <c r="C110" s="16"/>
      <c r="D110" s="17">
        <f>D111+D115+D120</f>
        <v>2899</v>
      </c>
      <c r="E110" s="17">
        <f>E111+E115+E120+E122</f>
        <v>20717.5</v>
      </c>
      <c r="G110" s="49"/>
      <c r="H110" s="60"/>
      <c r="I110" s="60"/>
      <c r="J110" s="61"/>
      <c r="K110" s="61"/>
    </row>
    <row r="111" spans="1:11" ht="60" customHeight="1">
      <c r="A111" s="6" t="s">
        <v>464</v>
      </c>
      <c r="B111" s="19" t="s">
        <v>361</v>
      </c>
      <c r="C111" s="19"/>
      <c r="D111" s="20">
        <f>D113</f>
        <v>2000</v>
      </c>
      <c r="E111" s="20">
        <f>E113</f>
        <v>2000</v>
      </c>
      <c r="G111" s="70"/>
      <c r="H111" s="71"/>
      <c r="I111" s="71"/>
      <c r="J111" s="72"/>
      <c r="K111" s="72"/>
    </row>
    <row r="112" spans="1:11" ht="60" customHeight="1">
      <c r="A112" s="6" t="s">
        <v>360</v>
      </c>
      <c r="B112" s="19" t="s">
        <v>427</v>
      </c>
      <c r="C112" s="19"/>
      <c r="D112" s="20">
        <f>D113</f>
        <v>2000</v>
      </c>
      <c r="E112" s="20">
        <f>E113</f>
        <v>2000</v>
      </c>
      <c r="G112" s="70"/>
      <c r="H112" s="71"/>
      <c r="I112" s="71"/>
      <c r="J112" s="72"/>
      <c r="K112" s="72"/>
    </row>
    <row r="113" spans="1:11" ht="31.5">
      <c r="A113" s="6" t="s">
        <v>375</v>
      </c>
      <c r="B113" s="19" t="s">
        <v>428</v>
      </c>
      <c r="C113" s="19"/>
      <c r="D113" s="20">
        <f>D114</f>
        <v>2000</v>
      </c>
      <c r="E113" s="20">
        <f>E114</f>
        <v>2000</v>
      </c>
      <c r="G113" s="49"/>
      <c r="H113" s="73"/>
      <c r="I113" s="74"/>
      <c r="J113" s="75"/>
      <c r="K113" s="75"/>
    </row>
    <row r="114" spans="1:11" ht="34.5" customHeight="1">
      <c r="A114" s="6" t="s">
        <v>298</v>
      </c>
      <c r="B114" s="19" t="s">
        <v>428</v>
      </c>
      <c r="C114" s="19" t="s">
        <v>293</v>
      </c>
      <c r="D114" s="20">
        <v>2000</v>
      </c>
      <c r="E114" s="20">
        <v>2000</v>
      </c>
      <c r="G114" s="59"/>
      <c r="H114" s="73"/>
      <c r="I114" s="74"/>
      <c r="J114" s="75"/>
      <c r="K114" s="75"/>
    </row>
    <row r="115" spans="1:11" ht="42.75" customHeight="1">
      <c r="A115" s="22" t="s">
        <v>465</v>
      </c>
      <c r="B115" s="19" t="s">
        <v>430</v>
      </c>
      <c r="C115" s="19"/>
      <c r="D115" s="20">
        <f aca="true" t="shared" si="0" ref="D115:E117">D116</f>
        <v>188.6</v>
      </c>
      <c r="E115" s="20">
        <f t="shared" si="0"/>
        <v>188.6</v>
      </c>
      <c r="G115" s="49"/>
      <c r="H115" s="73"/>
      <c r="I115" s="74"/>
      <c r="J115" s="75"/>
      <c r="K115" s="75"/>
    </row>
    <row r="116" spans="1:11" ht="81.75" customHeight="1">
      <c r="A116" s="22" t="s">
        <v>31</v>
      </c>
      <c r="B116" s="19" t="s">
        <v>175</v>
      </c>
      <c r="C116" s="19"/>
      <c r="D116" s="20">
        <f t="shared" si="0"/>
        <v>188.6</v>
      </c>
      <c r="E116" s="20">
        <f t="shared" si="0"/>
        <v>188.6</v>
      </c>
      <c r="G116" s="49"/>
      <c r="H116" s="73"/>
      <c r="I116" s="74"/>
      <c r="J116" s="75"/>
      <c r="K116" s="75"/>
    </row>
    <row r="117" spans="1:11" ht="66" customHeight="1">
      <c r="A117" s="22" t="s">
        <v>466</v>
      </c>
      <c r="B117" s="4" t="s">
        <v>176</v>
      </c>
      <c r="C117" s="4"/>
      <c r="D117" s="23">
        <f t="shared" si="0"/>
        <v>188.6</v>
      </c>
      <c r="E117" s="23">
        <f t="shared" si="0"/>
        <v>188.6</v>
      </c>
      <c r="G117" s="70"/>
      <c r="H117" s="65"/>
      <c r="I117" s="65"/>
      <c r="J117" s="66"/>
      <c r="K117" s="66"/>
    </row>
    <row r="118" spans="1:11" ht="36" customHeight="1">
      <c r="A118" s="22" t="s">
        <v>298</v>
      </c>
      <c r="B118" s="4" t="s">
        <v>176</v>
      </c>
      <c r="C118" s="4" t="s">
        <v>293</v>
      </c>
      <c r="D118" s="23">
        <v>188.6</v>
      </c>
      <c r="E118" s="23">
        <v>188.6</v>
      </c>
      <c r="G118" s="49"/>
      <c r="H118" s="60"/>
      <c r="I118" s="60"/>
      <c r="J118" s="61"/>
      <c r="K118" s="61"/>
    </row>
    <row r="119" spans="1:11" ht="95.25" customHeight="1">
      <c r="A119" s="22" t="s">
        <v>266</v>
      </c>
      <c r="B119" s="4" t="s">
        <v>430</v>
      </c>
      <c r="C119" s="4"/>
      <c r="D119" s="23">
        <v>710.4</v>
      </c>
      <c r="E119" s="23">
        <v>710.4</v>
      </c>
      <c r="G119" s="49"/>
      <c r="H119" s="60"/>
      <c r="I119" s="60"/>
      <c r="J119" s="61"/>
      <c r="K119" s="61"/>
    </row>
    <row r="120" spans="1:11" ht="27" customHeight="1">
      <c r="A120" s="22" t="s">
        <v>467</v>
      </c>
      <c r="B120" s="4" t="s">
        <v>243</v>
      </c>
      <c r="C120" s="4"/>
      <c r="D120" s="23">
        <f>D121</f>
        <v>710.4</v>
      </c>
      <c r="E120" s="23">
        <f>E121</f>
        <v>710.4</v>
      </c>
      <c r="G120" s="59"/>
      <c r="H120" s="60"/>
      <c r="I120" s="60"/>
      <c r="J120" s="61"/>
      <c r="K120" s="61"/>
    </row>
    <row r="121" spans="1:11" ht="36" customHeight="1">
      <c r="A121" s="22" t="s">
        <v>298</v>
      </c>
      <c r="B121" s="4" t="s">
        <v>243</v>
      </c>
      <c r="C121" s="4" t="s">
        <v>293</v>
      </c>
      <c r="D121" s="23">
        <v>710.4</v>
      </c>
      <c r="E121" s="23">
        <v>710.4</v>
      </c>
      <c r="G121" s="49"/>
      <c r="H121" s="60"/>
      <c r="I121" s="60"/>
      <c r="J121" s="61"/>
      <c r="K121" s="61"/>
    </row>
    <row r="122" spans="1:11" ht="31.5">
      <c r="A122" s="22" t="s">
        <v>34</v>
      </c>
      <c r="B122" s="4" t="s">
        <v>35</v>
      </c>
      <c r="C122" s="4"/>
      <c r="D122" s="23"/>
      <c r="E122" s="23">
        <f>E124+E126</f>
        <v>17818.5</v>
      </c>
      <c r="G122" s="49"/>
      <c r="H122" s="60"/>
      <c r="I122" s="60"/>
      <c r="J122" s="61"/>
      <c r="K122" s="61"/>
    </row>
    <row r="123" spans="1:11" ht="47.25">
      <c r="A123" s="22" t="s">
        <v>36</v>
      </c>
      <c r="B123" s="4" t="s">
        <v>39</v>
      </c>
      <c r="C123" s="4"/>
      <c r="D123" s="23"/>
      <c r="E123" s="23">
        <v>17462.1</v>
      </c>
      <c r="G123" s="49"/>
      <c r="H123" s="60"/>
      <c r="I123" s="60"/>
      <c r="J123" s="61"/>
      <c r="K123" s="61"/>
    </row>
    <row r="124" spans="1:11" ht="78.75">
      <c r="A124" s="22" t="s">
        <v>37</v>
      </c>
      <c r="B124" s="4" t="s">
        <v>40</v>
      </c>
      <c r="C124" s="4"/>
      <c r="D124" s="23"/>
      <c r="E124" s="23">
        <v>17462.1</v>
      </c>
      <c r="G124" s="49"/>
      <c r="H124" s="60"/>
      <c r="I124" s="60"/>
      <c r="J124" s="61"/>
      <c r="K124" s="61"/>
    </row>
    <row r="125" spans="1:11" ht="37.5" customHeight="1">
      <c r="A125" s="22" t="s">
        <v>353</v>
      </c>
      <c r="B125" s="4" t="s">
        <v>40</v>
      </c>
      <c r="C125" s="4" t="s">
        <v>302</v>
      </c>
      <c r="D125" s="23"/>
      <c r="E125" s="23">
        <v>17462.1</v>
      </c>
      <c r="G125" s="49"/>
      <c r="H125" s="60"/>
      <c r="I125" s="60"/>
      <c r="J125" s="61"/>
      <c r="K125" s="61"/>
    </row>
    <row r="126" spans="1:11" ht="47.25">
      <c r="A126" s="22" t="s">
        <v>38</v>
      </c>
      <c r="B126" s="4" t="s">
        <v>41</v>
      </c>
      <c r="C126" s="4"/>
      <c r="D126" s="23"/>
      <c r="E126" s="23">
        <v>356.4</v>
      </c>
      <c r="G126" s="49"/>
      <c r="H126" s="60"/>
      <c r="I126" s="60"/>
      <c r="J126" s="61"/>
      <c r="K126" s="61"/>
    </row>
    <row r="127" spans="1:11" ht="47.25">
      <c r="A127" s="22" t="s">
        <v>353</v>
      </c>
      <c r="B127" s="4" t="s">
        <v>41</v>
      </c>
      <c r="C127" s="4" t="s">
        <v>302</v>
      </c>
      <c r="D127" s="23"/>
      <c r="E127" s="23">
        <v>356.4</v>
      </c>
      <c r="G127" s="49"/>
      <c r="H127" s="60"/>
      <c r="I127" s="60"/>
      <c r="J127" s="61"/>
      <c r="K127" s="61"/>
    </row>
    <row r="128" spans="1:11" ht="71.25" customHeight="1">
      <c r="A128" s="12" t="s">
        <v>282</v>
      </c>
      <c r="B128" s="24" t="s">
        <v>434</v>
      </c>
      <c r="C128" s="4"/>
      <c r="D128" s="17">
        <f>D130</f>
        <v>260</v>
      </c>
      <c r="E128" s="17">
        <f>E130</f>
        <v>260</v>
      </c>
      <c r="G128" s="70"/>
      <c r="H128" s="67"/>
      <c r="I128" s="67"/>
      <c r="J128" s="68"/>
      <c r="K128" s="68"/>
    </row>
    <row r="129" spans="1:11" ht="47.25">
      <c r="A129" s="6" t="s">
        <v>431</v>
      </c>
      <c r="B129" s="19" t="s">
        <v>432</v>
      </c>
      <c r="C129" s="4"/>
      <c r="D129" s="17">
        <f>D130</f>
        <v>260</v>
      </c>
      <c r="E129" s="17">
        <f>E130</f>
        <v>260</v>
      </c>
      <c r="G129" s="70"/>
      <c r="H129" s="67"/>
      <c r="I129" s="67"/>
      <c r="J129" s="68"/>
      <c r="K129" s="68"/>
    </row>
    <row r="130" spans="1:11" ht="48" customHeight="1">
      <c r="A130" s="6" t="s">
        <v>458</v>
      </c>
      <c r="B130" s="19" t="s">
        <v>433</v>
      </c>
      <c r="C130" s="19"/>
      <c r="D130" s="20">
        <f>D131</f>
        <v>260</v>
      </c>
      <c r="E130" s="20">
        <f>E131</f>
        <v>260</v>
      </c>
      <c r="G130" s="49"/>
      <c r="H130" s="63"/>
      <c r="I130" s="63"/>
      <c r="J130" s="62"/>
      <c r="K130" s="62"/>
    </row>
    <row r="131" spans="1:11" ht="35.25" customHeight="1">
      <c r="A131" s="22" t="s">
        <v>298</v>
      </c>
      <c r="B131" s="4" t="s">
        <v>433</v>
      </c>
      <c r="C131" s="4" t="s">
        <v>293</v>
      </c>
      <c r="D131" s="23">
        <v>260</v>
      </c>
      <c r="E131" s="23">
        <v>260</v>
      </c>
      <c r="G131" s="59"/>
      <c r="H131" s="63"/>
      <c r="I131" s="63"/>
      <c r="J131" s="62"/>
      <c r="K131" s="62"/>
    </row>
    <row r="132" spans="1:11" ht="65.25" customHeight="1">
      <c r="A132" s="5" t="s">
        <v>280</v>
      </c>
      <c r="B132" s="16" t="s">
        <v>212</v>
      </c>
      <c r="C132" s="16"/>
      <c r="D132" s="17">
        <f>D135+D137</f>
        <v>38472.3</v>
      </c>
      <c r="E132" s="17">
        <f>E135+E137</f>
        <v>38500.9</v>
      </c>
      <c r="G132" s="49"/>
      <c r="H132" s="63"/>
      <c r="I132" s="63"/>
      <c r="J132" s="62"/>
      <c r="K132" s="62"/>
    </row>
    <row r="133" spans="1:11" ht="126">
      <c r="A133" s="46" t="s">
        <v>42</v>
      </c>
      <c r="B133" s="19" t="s">
        <v>261</v>
      </c>
      <c r="C133" s="19"/>
      <c r="D133" s="20">
        <f>D135+D137</f>
        <v>38472.3</v>
      </c>
      <c r="E133" s="20">
        <f>E135+E137</f>
        <v>38500.9</v>
      </c>
      <c r="G133" s="59"/>
      <c r="H133" s="63"/>
      <c r="I133" s="63"/>
      <c r="J133" s="62"/>
      <c r="K133" s="62"/>
    </row>
    <row r="134" spans="1:11" ht="94.5">
      <c r="A134" s="46" t="s">
        <v>443</v>
      </c>
      <c r="B134" s="19" t="s">
        <v>442</v>
      </c>
      <c r="C134" s="19"/>
      <c r="D134" s="20">
        <v>9272.6</v>
      </c>
      <c r="E134" s="20">
        <v>9436.5</v>
      </c>
      <c r="G134" s="59"/>
      <c r="H134" s="63"/>
      <c r="I134" s="63"/>
      <c r="J134" s="62"/>
      <c r="K134" s="62"/>
    </row>
    <row r="135" spans="1:11" ht="31.5">
      <c r="A135" s="6" t="s">
        <v>347</v>
      </c>
      <c r="B135" s="19" t="s">
        <v>441</v>
      </c>
      <c r="C135" s="19"/>
      <c r="D135" s="20">
        <f>D136</f>
        <v>11686.4</v>
      </c>
      <c r="E135" s="20">
        <f>E136</f>
        <v>11686.4</v>
      </c>
      <c r="G135" s="42"/>
      <c r="H135" s="67"/>
      <c r="I135" s="67"/>
      <c r="J135" s="68"/>
      <c r="K135" s="68"/>
    </row>
    <row r="136" spans="1:11" ht="52.5" customHeight="1">
      <c r="A136" s="32" t="s">
        <v>313</v>
      </c>
      <c r="B136" s="19" t="s">
        <v>441</v>
      </c>
      <c r="C136" s="19" t="s">
        <v>301</v>
      </c>
      <c r="D136" s="20">
        <v>11686.4</v>
      </c>
      <c r="E136" s="20">
        <v>11686.4</v>
      </c>
      <c r="G136" s="59"/>
      <c r="H136" s="63"/>
      <c r="I136" s="60"/>
      <c r="J136" s="61"/>
      <c r="K136" s="61"/>
    </row>
    <row r="137" spans="1:11" ht="125.25" customHeight="1">
      <c r="A137" s="43" t="s">
        <v>393</v>
      </c>
      <c r="B137" s="19" t="s">
        <v>444</v>
      </c>
      <c r="C137" s="19"/>
      <c r="D137" s="20">
        <f>D138</f>
        <v>26785.9</v>
      </c>
      <c r="E137" s="20">
        <f>E138</f>
        <v>26814.5</v>
      </c>
      <c r="G137" s="49"/>
      <c r="H137" s="63"/>
      <c r="I137" s="60"/>
      <c r="J137" s="61"/>
      <c r="K137" s="61"/>
    </row>
    <row r="138" spans="1:11" ht="33.75" customHeight="1">
      <c r="A138" s="32" t="s">
        <v>313</v>
      </c>
      <c r="B138" s="19" t="s">
        <v>444</v>
      </c>
      <c r="C138" s="19" t="s">
        <v>301</v>
      </c>
      <c r="D138" s="20">
        <v>26785.9</v>
      </c>
      <c r="E138" s="20">
        <v>26814.5</v>
      </c>
      <c r="G138" s="59"/>
      <c r="H138" s="63"/>
      <c r="I138" s="60"/>
      <c r="J138" s="61"/>
      <c r="K138" s="61"/>
    </row>
    <row r="139" spans="1:11" ht="100.5" customHeight="1">
      <c r="A139" s="12" t="s">
        <v>329</v>
      </c>
      <c r="B139" s="51" t="s">
        <v>214</v>
      </c>
      <c r="C139" s="51"/>
      <c r="D139" s="52">
        <f>D141</f>
        <v>3569.5</v>
      </c>
      <c r="E139" s="52">
        <f>E141</f>
        <v>3569.5</v>
      </c>
      <c r="G139" s="49"/>
      <c r="H139" s="63"/>
      <c r="I139" s="63"/>
      <c r="J139" s="62"/>
      <c r="K139" s="62"/>
    </row>
    <row r="140" spans="1:11" ht="102" customHeight="1">
      <c r="A140" s="6" t="s">
        <v>213</v>
      </c>
      <c r="B140" s="41" t="s">
        <v>215</v>
      </c>
      <c r="C140" s="51"/>
      <c r="D140" s="52">
        <f>D141</f>
        <v>3569.5</v>
      </c>
      <c r="E140" s="52">
        <f>E141</f>
        <v>3569.5</v>
      </c>
      <c r="G140" s="49"/>
      <c r="H140" s="63"/>
      <c r="I140" s="63"/>
      <c r="J140" s="62"/>
      <c r="K140" s="62"/>
    </row>
    <row r="141" spans="1:11" ht="31.5">
      <c r="A141" s="22" t="s">
        <v>315</v>
      </c>
      <c r="B141" s="41" t="s">
        <v>216</v>
      </c>
      <c r="C141" s="27"/>
      <c r="D141" s="28">
        <f>D142+D143</f>
        <v>3569.5</v>
      </c>
      <c r="E141" s="28">
        <f>E142+E143</f>
        <v>3569.5</v>
      </c>
      <c r="G141" s="59"/>
      <c r="H141" s="60"/>
      <c r="I141" s="60"/>
      <c r="J141" s="61"/>
      <c r="K141" s="61"/>
    </row>
    <row r="142" spans="1:11" ht="84.75" customHeight="1">
      <c r="A142" s="22" t="s">
        <v>297</v>
      </c>
      <c r="B142" s="41" t="s">
        <v>216</v>
      </c>
      <c r="C142" s="27" t="s">
        <v>292</v>
      </c>
      <c r="D142" s="28">
        <v>3365.1</v>
      </c>
      <c r="E142" s="28">
        <v>3365.1</v>
      </c>
      <c r="G142" s="49"/>
      <c r="H142" s="60"/>
      <c r="I142" s="60"/>
      <c r="J142" s="61"/>
      <c r="K142" s="61"/>
    </row>
    <row r="143" spans="1:11" ht="34.5" customHeight="1">
      <c r="A143" s="22" t="s">
        <v>298</v>
      </c>
      <c r="B143" s="41" t="s">
        <v>216</v>
      </c>
      <c r="C143" s="27" t="s">
        <v>293</v>
      </c>
      <c r="D143" s="28">
        <v>204.4</v>
      </c>
      <c r="E143" s="28">
        <v>204.4</v>
      </c>
      <c r="G143" s="59"/>
      <c r="H143" s="60"/>
      <c r="I143" s="60"/>
      <c r="J143" s="61"/>
      <c r="K143" s="61"/>
    </row>
    <row r="144" spans="1:11" ht="72" customHeight="1">
      <c r="A144" s="29" t="s">
        <v>267</v>
      </c>
      <c r="B144" s="24" t="s">
        <v>218</v>
      </c>
      <c r="C144" s="24"/>
      <c r="D144" s="25">
        <f>D145+D159+D199+D205+D211+D217</f>
        <v>1310647.9000000001</v>
      </c>
      <c r="E144" s="25">
        <f>E145+E159+E199+E205+E211+E217</f>
        <v>1326257.3999999997</v>
      </c>
      <c r="G144" s="49"/>
      <c r="H144" s="60"/>
      <c r="I144" s="60"/>
      <c r="J144" s="61"/>
      <c r="K144" s="61"/>
    </row>
    <row r="145" spans="1:15" ht="63.75" customHeight="1">
      <c r="A145" s="22" t="s">
        <v>150</v>
      </c>
      <c r="B145" s="4" t="s">
        <v>219</v>
      </c>
      <c r="C145" s="4"/>
      <c r="D145" s="23">
        <f>D147+D149+D151+D153+D155+D157</f>
        <v>496233.50000000006</v>
      </c>
      <c r="E145" s="23">
        <f>E147+E149+E151+E153+E155+E157</f>
        <v>485378.39999999997</v>
      </c>
      <c r="G145" s="59"/>
      <c r="H145" s="60"/>
      <c r="I145" s="60"/>
      <c r="J145" s="61"/>
      <c r="K145" s="61"/>
      <c r="L145" s="61"/>
      <c r="N145" s="58"/>
      <c r="O145" s="58"/>
    </row>
    <row r="146" spans="1:15" ht="48.75" customHeight="1">
      <c r="A146" s="22" t="s">
        <v>217</v>
      </c>
      <c r="B146" s="4" t="s">
        <v>220</v>
      </c>
      <c r="C146" s="4"/>
      <c r="D146" s="23">
        <f>D147</f>
        <v>111681.6</v>
      </c>
      <c r="E146" s="23">
        <f>E147</f>
        <v>100826.5</v>
      </c>
      <c r="G146" s="59"/>
      <c r="H146" s="60"/>
      <c r="I146" s="60"/>
      <c r="J146" s="61"/>
      <c r="K146" s="61"/>
      <c r="L146" s="61"/>
      <c r="N146" s="58"/>
      <c r="O146" s="58"/>
    </row>
    <row r="147" spans="1:14" ht="26.25" customHeight="1">
      <c r="A147" s="22" t="s">
        <v>269</v>
      </c>
      <c r="B147" s="4" t="s">
        <v>221</v>
      </c>
      <c r="C147" s="4"/>
      <c r="D147" s="23">
        <f>D148</f>
        <v>111681.6</v>
      </c>
      <c r="E147" s="23">
        <f>E148</f>
        <v>100826.5</v>
      </c>
      <c r="G147" s="59"/>
      <c r="H147" s="63"/>
      <c r="I147" s="63"/>
      <c r="J147" s="62"/>
      <c r="K147" s="62"/>
      <c r="L147" s="61"/>
      <c r="N147" s="58"/>
    </row>
    <row r="148" spans="1:14" ht="53.25" customHeight="1">
      <c r="A148" s="22" t="s">
        <v>313</v>
      </c>
      <c r="B148" s="4" t="s">
        <v>221</v>
      </c>
      <c r="C148" s="4" t="s">
        <v>301</v>
      </c>
      <c r="D148" s="23">
        <v>111681.6</v>
      </c>
      <c r="E148" s="23">
        <v>100826.5</v>
      </c>
      <c r="G148" s="49"/>
      <c r="H148" s="63"/>
      <c r="I148" s="63"/>
      <c r="J148" s="62"/>
      <c r="K148" s="62"/>
      <c r="L148" s="61"/>
      <c r="N148" s="58"/>
    </row>
    <row r="149" spans="1:14" ht="69.75" customHeight="1">
      <c r="A149" s="22" t="s">
        <v>322</v>
      </c>
      <c r="B149" s="4" t="s">
        <v>177</v>
      </c>
      <c r="C149" s="4"/>
      <c r="D149" s="23">
        <f>D150</f>
        <v>26064.7</v>
      </c>
      <c r="E149" s="23">
        <f>E150</f>
        <v>26064.7</v>
      </c>
      <c r="G149" s="59"/>
      <c r="H149" s="63"/>
      <c r="I149" s="60"/>
      <c r="J149" s="61"/>
      <c r="K149" s="61"/>
      <c r="L149" s="61"/>
      <c r="N149" s="58"/>
    </row>
    <row r="150" spans="1:14" ht="57" customHeight="1">
      <c r="A150" s="22" t="s">
        <v>313</v>
      </c>
      <c r="B150" s="4" t="s">
        <v>177</v>
      </c>
      <c r="C150" s="4" t="s">
        <v>301</v>
      </c>
      <c r="D150" s="23">
        <v>26064.7</v>
      </c>
      <c r="E150" s="23">
        <v>26064.7</v>
      </c>
      <c r="G150" s="49"/>
      <c r="H150" s="63"/>
      <c r="I150" s="60"/>
      <c r="J150" s="61"/>
      <c r="K150" s="61"/>
      <c r="L150" s="61"/>
      <c r="N150" s="58"/>
    </row>
    <row r="151" spans="1:14" ht="79.5" customHeight="1">
      <c r="A151" s="30" t="s">
        <v>378</v>
      </c>
      <c r="B151" s="4" t="s">
        <v>178</v>
      </c>
      <c r="C151" s="4"/>
      <c r="D151" s="23">
        <f>D152</f>
        <v>260040.6</v>
      </c>
      <c r="E151" s="23">
        <f>E152</f>
        <v>260040.6</v>
      </c>
      <c r="G151" s="37"/>
      <c r="H151" s="63"/>
      <c r="J151" s="62"/>
      <c r="K151" s="62"/>
      <c r="L151" s="61"/>
      <c r="N151" s="58"/>
    </row>
    <row r="152" spans="1:14" ht="52.5" customHeight="1">
      <c r="A152" s="22" t="s">
        <v>313</v>
      </c>
      <c r="B152" s="4" t="s">
        <v>178</v>
      </c>
      <c r="C152" s="4" t="s">
        <v>301</v>
      </c>
      <c r="D152" s="23">
        <v>260040.6</v>
      </c>
      <c r="E152" s="23">
        <v>260040.6</v>
      </c>
      <c r="G152" s="37"/>
      <c r="H152" s="63"/>
      <c r="J152" s="62"/>
      <c r="K152" s="62"/>
      <c r="L152" s="61"/>
      <c r="N152" s="58"/>
    </row>
    <row r="153" spans="1:14" ht="66" customHeight="1">
      <c r="A153" s="30" t="s">
        <v>383</v>
      </c>
      <c r="B153" s="4" t="s">
        <v>179</v>
      </c>
      <c r="C153" s="4"/>
      <c r="D153" s="23">
        <v>3218.9</v>
      </c>
      <c r="E153" s="23">
        <v>3218.9</v>
      </c>
      <c r="G153" s="37"/>
      <c r="H153" s="63"/>
      <c r="J153" s="62"/>
      <c r="K153" s="62"/>
      <c r="L153" s="61"/>
      <c r="N153" s="58"/>
    </row>
    <row r="154" spans="1:14" ht="48" customHeight="1">
      <c r="A154" s="22" t="s">
        <v>313</v>
      </c>
      <c r="B154" s="4" t="s">
        <v>179</v>
      </c>
      <c r="C154" s="4" t="s">
        <v>301</v>
      </c>
      <c r="D154" s="23">
        <v>3218.9</v>
      </c>
      <c r="E154" s="23">
        <v>3218.9</v>
      </c>
      <c r="G154" s="37"/>
      <c r="H154" s="63"/>
      <c r="J154" s="62"/>
      <c r="K154" s="62"/>
      <c r="L154" s="61"/>
      <c r="N154" s="58"/>
    </row>
    <row r="155" spans="1:14" ht="80.25" customHeight="1">
      <c r="A155" s="30" t="s">
        <v>384</v>
      </c>
      <c r="B155" s="4" t="s">
        <v>20</v>
      </c>
      <c r="C155" s="4"/>
      <c r="D155" s="23">
        <v>93937.4</v>
      </c>
      <c r="E155" s="23">
        <v>93937.4</v>
      </c>
      <c r="G155" s="70"/>
      <c r="H155" s="65"/>
      <c r="I155" s="65"/>
      <c r="J155" s="66"/>
      <c r="K155" s="66"/>
      <c r="L155" s="61"/>
      <c r="N155" s="58"/>
    </row>
    <row r="156" spans="1:14" ht="30.75" customHeight="1">
      <c r="A156" s="22" t="s">
        <v>313</v>
      </c>
      <c r="B156" s="4" t="s">
        <v>20</v>
      </c>
      <c r="C156" s="4" t="s">
        <v>301</v>
      </c>
      <c r="D156" s="23">
        <v>93937.4</v>
      </c>
      <c r="E156" s="23">
        <v>93937.4</v>
      </c>
      <c r="G156" s="49"/>
      <c r="H156" s="60"/>
      <c r="I156" s="60"/>
      <c r="J156" s="61"/>
      <c r="K156" s="61"/>
      <c r="L156" s="61"/>
      <c r="N156" s="58"/>
    </row>
    <row r="157" spans="1:14" ht="142.5" customHeight="1">
      <c r="A157" s="30" t="s">
        <v>385</v>
      </c>
      <c r="B157" s="4" t="s">
        <v>180</v>
      </c>
      <c r="C157" s="4"/>
      <c r="D157" s="23">
        <f>D158</f>
        <v>1290.3</v>
      </c>
      <c r="E157" s="23">
        <f>E158</f>
        <v>1290.3</v>
      </c>
      <c r="G157" s="59"/>
      <c r="H157" s="60"/>
      <c r="I157" s="60"/>
      <c r="J157" s="61"/>
      <c r="K157" s="61"/>
      <c r="L157" s="61"/>
      <c r="N157" s="58"/>
    </row>
    <row r="158" spans="1:14" ht="47.25" customHeight="1">
      <c r="A158" s="22" t="s">
        <v>313</v>
      </c>
      <c r="B158" s="4" t="s">
        <v>180</v>
      </c>
      <c r="C158" s="4" t="s">
        <v>301</v>
      </c>
      <c r="D158" s="23">
        <v>1290.3</v>
      </c>
      <c r="E158" s="23">
        <v>1290.3</v>
      </c>
      <c r="G158" s="49"/>
      <c r="H158" s="60"/>
      <c r="I158" s="60"/>
      <c r="J158" s="61"/>
      <c r="K158" s="61"/>
      <c r="L158" s="61"/>
      <c r="N158" s="58"/>
    </row>
    <row r="159" spans="1:14" ht="47.25">
      <c r="A159" s="22" t="s">
        <v>324</v>
      </c>
      <c r="B159" s="4" t="s">
        <v>371</v>
      </c>
      <c r="C159" s="4"/>
      <c r="D159" s="23">
        <f>D161+D166+D185+D168+D170+D172+D174+D179+D181+D192+D183+D190+D188+D164+D197+D176</f>
        <v>695828.9000000001</v>
      </c>
      <c r="E159" s="23">
        <f>E161+E166+E185+E168+E170+E172+E174+E179+E181+E192+E183+E190+E188+E164+E197+E176+E194</f>
        <v>726187.2</v>
      </c>
      <c r="G159" s="59"/>
      <c r="H159" s="60"/>
      <c r="I159" s="60"/>
      <c r="J159" s="61"/>
      <c r="K159" s="61"/>
      <c r="L159" s="61"/>
      <c r="N159" s="58"/>
    </row>
    <row r="160" spans="1:14" ht="68.25" customHeight="1">
      <c r="A160" s="22" t="s">
        <v>222</v>
      </c>
      <c r="B160" s="4" t="s">
        <v>223</v>
      </c>
      <c r="C160" s="4"/>
      <c r="D160" s="23">
        <f>D161</f>
        <v>115905.2</v>
      </c>
      <c r="E160" s="23">
        <f>E161</f>
        <v>108268.7</v>
      </c>
      <c r="G160" s="59"/>
      <c r="H160" s="60"/>
      <c r="I160" s="60"/>
      <c r="J160" s="61"/>
      <c r="K160" s="61"/>
      <c r="L160" s="61"/>
      <c r="N160" s="58"/>
    </row>
    <row r="161" spans="1:14" ht="34.5" customHeight="1">
      <c r="A161" s="22" t="s">
        <v>386</v>
      </c>
      <c r="B161" s="4" t="s">
        <v>224</v>
      </c>
      <c r="C161" s="4"/>
      <c r="D161" s="20">
        <v>115905.2</v>
      </c>
      <c r="E161" s="20">
        <v>108268.7</v>
      </c>
      <c r="G161" s="49"/>
      <c r="H161" s="60"/>
      <c r="I161" s="60"/>
      <c r="J161" s="61"/>
      <c r="K161" s="61"/>
      <c r="L161" s="62"/>
      <c r="N161" s="58"/>
    </row>
    <row r="162" spans="1:14" ht="47.25" customHeight="1">
      <c r="A162" s="22" t="s">
        <v>313</v>
      </c>
      <c r="B162" s="4" t="s">
        <v>224</v>
      </c>
      <c r="C162" s="4" t="s">
        <v>301</v>
      </c>
      <c r="D162" s="20">
        <v>115905.2</v>
      </c>
      <c r="E162" s="20">
        <v>108268.7</v>
      </c>
      <c r="G162" s="59"/>
      <c r="H162" s="63"/>
      <c r="I162" s="63"/>
      <c r="J162" s="62"/>
      <c r="K162" s="62"/>
      <c r="L162" s="62"/>
      <c r="N162" s="58"/>
    </row>
    <row r="163" spans="1:14" ht="61.5" customHeight="1">
      <c r="A163" s="22" t="s">
        <v>159</v>
      </c>
      <c r="B163" s="4" t="s">
        <v>55</v>
      </c>
      <c r="C163" s="26"/>
      <c r="D163" s="23">
        <f>D164</f>
        <v>14895.7</v>
      </c>
      <c r="E163" s="23">
        <f>E164</f>
        <v>14895.7</v>
      </c>
      <c r="G163" s="59"/>
      <c r="H163" s="63"/>
      <c r="I163" s="63"/>
      <c r="J163" s="62"/>
      <c r="K163" s="62"/>
      <c r="L163" s="62"/>
      <c r="N163" s="58"/>
    </row>
    <row r="164" spans="1:14" ht="50.25" customHeight="1">
      <c r="A164" s="22" t="s">
        <v>313</v>
      </c>
      <c r="B164" s="4" t="s">
        <v>55</v>
      </c>
      <c r="C164" s="26">
        <v>600</v>
      </c>
      <c r="D164" s="23">
        <v>14895.7</v>
      </c>
      <c r="E164" s="23">
        <v>14895.7</v>
      </c>
      <c r="G164" s="59"/>
      <c r="H164" s="63"/>
      <c r="I164" s="63"/>
      <c r="J164" s="62"/>
      <c r="K164" s="62"/>
      <c r="L164" s="62"/>
      <c r="N164" s="58"/>
    </row>
    <row r="165" spans="1:14" ht="34.5" customHeight="1">
      <c r="A165" s="22" t="s">
        <v>225</v>
      </c>
      <c r="B165" s="4" t="s">
        <v>181</v>
      </c>
      <c r="C165" s="26"/>
      <c r="D165" s="23">
        <f>D166</f>
        <v>30863.6</v>
      </c>
      <c r="E165" s="23">
        <f>E166</f>
        <v>27196</v>
      </c>
      <c r="G165" s="59"/>
      <c r="H165" s="63"/>
      <c r="I165" s="63"/>
      <c r="J165" s="62"/>
      <c r="K165" s="62"/>
      <c r="L165" s="62"/>
      <c r="N165" s="58"/>
    </row>
    <row r="166" spans="1:14" ht="15.75">
      <c r="A166" s="22" t="s">
        <v>316</v>
      </c>
      <c r="B166" s="4" t="s">
        <v>181</v>
      </c>
      <c r="C166" s="4"/>
      <c r="D166" s="23">
        <f>D167</f>
        <v>30863.6</v>
      </c>
      <c r="E166" s="23">
        <f>E167</f>
        <v>27196</v>
      </c>
      <c r="G166" s="49"/>
      <c r="H166" s="60"/>
      <c r="I166" s="60"/>
      <c r="J166" s="61"/>
      <c r="K166" s="61"/>
      <c r="L166" s="61"/>
      <c r="N166" s="58"/>
    </row>
    <row r="167" spans="1:14" ht="55.5" customHeight="1">
      <c r="A167" s="22" t="s">
        <v>313</v>
      </c>
      <c r="B167" s="4" t="s">
        <v>181</v>
      </c>
      <c r="C167" s="4" t="s">
        <v>301</v>
      </c>
      <c r="D167" s="23">
        <v>30863.6</v>
      </c>
      <c r="E167" s="23">
        <v>27196</v>
      </c>
      <c r="G167" s="59"/>
      <c r="H167" s="60"/>
      <c r="I167" s="60"/>
      <c r="J167" s="61"/>
      <c r="K167" s="61"/>
      <c r="L167" s="61"/>
      <c r="N167" s="58"/>
    </row>
    <row r="168" spans="1:14" ht="33.75" customHeight="1">
      <c r="A168" s="30" t="s">
        <v>244</v>
      </c>
      <c r="B168" s="4" t="s">
        <v>182</v>
      </c>
      <c r="C168" s="4"/>
      <c r="D168" s="23">
        <f>D169</f>
        <v>362389.7</v>
      </c>
      <c r="E168" s="23">
        <f>E169</f>
        <v>362389.7</v>
      </c>
      <c r="G168" s="59"/>
      <c r="H168" s="63"/>
      <c r="I168" s="37"/>
      <c r="J168" s="61"/>
      <c r="K168" s="61"/>
      <c r="L168" s="61"/>
      <c r="N168" s="58"/>
    </row>
    <row r="169" spans="1:14" ht="52.5" customHeight="1">
      <c r="A169" s="22" t="s">
        <v>313</v>
      </c>
      <c r="B169" s="4" t="s">
        <v>182</v>
      </c>
      <c r="C169" s="4" t="s">
        <v>301</v>
      </c>
      <c r="D169" s="23">
        <v>362389.7</v>
      </c>
      <c r="E169" s="23">
        <v>362389.7</v>
      </c>
      <c r="G169" s="42"/>
      <c r="H169" s="67"/>
      <c r="I169" s="67"/>
      <c r="J169" s="68"/>
      <c r="K169" s="68"/>
      <c r="L169" s="61"/>
      <c r="N169" s="58"/>
    </row>
    <row r="170" spans="1:14" ht="114.75" customHeight="1">
      <c r="A170" s="30" t="s">
        <v>388</v>
      </c>
      <c r="B170" s="4" t="s">
        <v>183</v>
      </c>
      <c r="C170" s="4"/>
      <c r="D170" s="23">
        <f>D171</f>
        <v>15927</v>
      </c>
      <c r="E170" s="23">
        <f>E171</f>
        <v>15927</v>
      </c>
      <c r="G170" s="59"/>
      <c r="H170" s="63"/>
      <c r="I170" s="63"/>
      <c r="J170" s="62"/>
      <c r="K170" s="62"/>
      <c r="L170" s="61"/>
      <c r="N170" s="58"/>
    </row>
    <row r="171" spans="1:14" ht="53.25" customHeight="1">
      <c r="A171" s="22" t="s">
        <v>313</v>
      </c>
      <c r="B171" s="4" t="s">
        <v>183</v>
      </c>
      <c r="C171" s="4" t="s">
        <v>301</v>
      </c>
      <c r="D171" s="23">
        <v>15927</v>
      </c>
      <c r="E171" s="23">
        <v>15927</v>
      </c>
      <c r="G171" s="49"/>
      <c r="H171" s="63"/>
      <c r="I171" s="60"/>
      <c r="J171" s="61"/>
      <c r="K171" s="61"/>
      <c r="L171" s="61"/>
      <c r="N171" s="58"/>
    </row>
    <row r="172" spans="1:14" ht="30" customHeight="1">
      <c r="A172" s="31" t="s">
        <v>49</v>
      </c>
      <c r="B172" s="4" t="s">
        <v>184</v>
      </c>
      <c r="C172" s="4"/>
      <c r="D172" s="23">
        <f>D173</f>
        <v>576</v>
      </c>
      <c r="E172" s="23">
        <f>E173</f>
        <v>576</v>
      </c>
      <c r="G172" s="59"/>
      <c r="H172" s="63"/>
      <c r="I172" s="60"/>
      <c r="J172" s="61"/>
      <c r="K172" s="61"/>
      <c r="L172" s="61"/>
      <c r="N172" s="58"/>
    </row>
    <row r="173" spans="1:14" ht="17.25" customHeight="1">
      <c r="A173" s="22" t="s">
        <v>312</v>
      </c>
      <c r="B173" s="4" t="s">
        <v>184</v>
      </c>
      <c r="C173" s="4" t="s">
        <v>295</v>
      </c>
      <c r="D173" s="23">
        <v>576</v>
      </c>
      <c r="E173" s="23">
        <v>576</v>
      </c>
      <c r="G173" s="49"/>
      <c r="H173" s="63"/>
      <c r="I173" s="60"/>
      <c r="J173" s="61"/>
      <c r="K173" s="61"/>
      <c r="L173" s="61"/>
      <c r="N173" s="58"/>
    </row>
    <row r="174" spans="1:14" ht="84.75" customHeight="1">
      <c r="A174" s="22" t="s">
        <v>436</v>
      </c>
      <c r="B174" s="4" t="s">
        <v>185</v>
      </c>
      <c r="C174" s="4"/>
      <c r="D174" s="23">
        <f>D175</f>
        <v>5411.1</v>
      </c>
      <c r="E174" s="23">
        <f>E175</f>
        <v>5411.1</v>
      </c>
      <c r="G174" s="59"/>
      <c r="H174" s="63"/>
      <c r="I174" s="60"/>
      <c r="J174" s="61"/>
      <c r="K174" s="61"/>
      <c r="L174" s="61"/>
      <c r="N174" s="58"/>
    </row>
    <row r="175" spans="1:14" ht="51" customHeight="1">
      <c r="A175" s="22" t="s">
        <v>313</v>
      </c>
      <c r="B175" s="4" t="s">
        <v>185</v>
      </c>
      <c r="C175" s="4" t="s">
        <v>301</v>
      </c>
      <c r="D175" s="23">
        <v>5411.1</v>
      </c>
      <c r="E175" s="23">
        <v>5411.1</v>
      </c>
      <c r="G175" s="42"/>
      <c r="H175" s="67"/>
      <c r="I175" s="65"/>
      <c r="J175" s="66"/>
      <c r="K175" s="66"/>
      <c r="L175" s="61"/>
      <c r="N175" s="58"/>
    </row>
    <row r="176" spans="1:14" ht="80.25" customHeight="1">
      <c r="A176" s="22" t="s">
        <v>23</v>
      </c>
      <c r="B176" s="4" t="s">
        <v>22</v>
      </c>
      <c r="C176" s="23"/>
      <c r="D176" s="23">
        <v>44649.5</v>
      </c>
      <c r="E176" s="56">
        <v>44649.5</v>
      </c>
      <c r="G176" s="42"/>
      <c r="H176" s="67"/>
      <c r="I176" s="65"/>
      <c r="J176" s="66"/>
      <c r="K176" s="66"/>
      <c r="L176" s="61"/>
      <c r="N176" s="58"/>
    </row>
    <row r="177" spans="1:14" ht="57.75" customHeight="1">
      <c r="A177" s="22" t="s">
        <v>196</v>
      </c>
      <c r="B177" s="4" t="s">
        <v>197</v>
      </c>
      <c r="C177" s="106"/>
      <c r="D177" s="23">
        <v>44649.5</v>
      </c>
      <c r="E177" s="56">
        <v>44649.5</v>
      </c>
      <c r="G177" s="42"/>
      <c r="H177" s="67"/>
      <c r="I177" s="65"/>
      <c r="J177" s="66"/>
      <c r="K177" s="66"/>
      <c r="L177" s="61"/>
      <c r="N177" s="58"/>
    </row>
    <row r="178" spans="1:14" ht="50.25" customHeight="1">
      <c r="A178" s="22" t="s">
        <v>313</v>
      </c>
      <c r="B178" s="4" t="s">
        <v>197</v>
      </c>
      <c r="C178" s="106">
        <v>600</v>
      </c>
      <c r="D178" s="23">
        <v>44649.5</v>
      </c>
      <c r="E178" s="56">
        <v>44649.5</v>
      </c>
      <c r="G178" s="42"/>
      <c r="H178" s="67"/>
      <c r="I178" s="65"/>
      <c r="J178" s="66"/>
      <c r="K178" s="66"/>
      <c r="L178" s="61"/>
      <c r="N178" s="58"/>
    </row>
    <row r="179" spans="1:14" ht="87.75" customHeight="1">
      <c r="A179" s="30" t="s">
        <v>437</v>
      </c>
      <c r="B179" s="4" t="s">
        <v>172</v>
      </c>
      <c r="C179" s="4"/>
      <c r="D179" s="23">
        <f>D180</f>
        <v>3058.8</v>
      </c>
      <c r="E179" s="23">
        <f>E180</f>
        <v>3058.8</v>
      </c>
      <c r="G179" s="42"/>
      <c r="H179" s="67"/>
      <c r="I179" s="65"/>
      <c r="J179" s="66"/>
      <c r="K179" s="66"/>
      <c r="L179" s="61"/>
      <c r="N179" s="58"/>
    </row>
    <row r="180" spans="1:14" ht="51" customHeight="1">
      <c r="A180" s="22" t="s">
        <v>313</v>
      </c>
      <c r="B180" s="4" t="s">
        <v>172</v>
      </c>
      <c r="C180" s="4" t="s">
        <v>301</v>
      </c>
      <c r="D180" s="23">
        <v>3058.8</v>
      </c>
      <c r="E180" s="23">
        <v>3058.8</v>
      </c>
      <c r="G180" s="42"/>
      <c r="H180" s="67"/>
      <c r="I180" s="65"/>
      <c r="J180" s="66"/>
      <c r="K180" s="66"/>
      <c r="L180" s="61"/>
      <c r="N180" s="58"/>
    </row>
    <row r="181" spans="1:14" ht="143.25" customHeight="1">
      <c r="A181" s="30" t="s">
        <v>389</v>
      </c>
      <c r="B181" s="4" t="s">
        <v>187</v>
      </c>
      <c r="C181" s="4"/>
      <c r="D181" s="23">
        <f>D182</f>
        <v>38874.8</v>
      </c>
      <c r="E181" s="23">
        <f>E182</f>
        <v>38874.8</v>
      </c>
      <c r="G181" s="59"/>
      <c r="H181" s="63"/>
      <c r="I181" s="60"/>
      <c r="J181" s="61"/>
      <c r="K181" s="61"/>
      <c r="L181" s="61"/>
      <c r="N181" s="58"/>
    </row>
    <row r="182" spans="1:14" ht="49.5" customHeight="1">
      <c r="A182" s="22" t="s">
        <v>313</v>
      </c>
      <c r="B182" s="4" t="s">
        <v>187</v>
      </c>
      <c r="C182" s="4" t="s">
        <v>301</v>
      </c>
      <c r="D182" s="23">
        <v>38874.8</v>
      </c>
      <c r="E182" s="23">
        <v>38874.8</v>
      </c>
      <c r="G182" s="49"/>
      <c r="H182" s="63"/>
      <c r="I182" s="60"/>
      <c r="J182" s="61"/>
      <c r="K182" s="61"/>
      <c r="L182" s="61"/>
      <c r="N182" s="58"/>
    </row>
    <row r="183" spans="1:14" ht="65.25" customHeight="1">
      <c r="A183" s="22" t="s">
        <v>475</v>
      </c>
      <c r="B183" s="4" t="s">
        <v>188</v>
      </c>
      <c r="C183" s="4"/>
      <c r="D183" s="23">
        <f>D184</f>
        <v>8778</v>
      </c>
      <c r="E183" s="23">
        <f>E184</f>
        <v>8778</v>
      </c>
      <c r="G183" s="49"/>
      <c r="H183" s="63"/>
      <c r="I183" s="60"/>
      <c r="J183" s="61"/>
      <c r="K183" s="61"/>
      <c r="L183" s="61"/>
      <c r="N183" s="58"/>
    </row>
    <row r="184" spans="1:14" ht="52.5" customHeight="1">
      <c r="A184" s="22" t="s">
        <v>313</v>
      </c>
      <c r="B184" s="4" t="s">
        <v>188</v>
      </c>
      <c r="C184" s="4" t="s">
        <v>301</v>
      </c>
      <c r="D184" s="23">
        <v>8778</v>
      </c>
      <c r="E184" s="23">
        <v>8778</v>
      </c>
      <c r="G184" s="49"/>
      <c r="H184" s="63"/>
      <c r="I184" s="60"/>
      <c r="J184" s="61"/>
      <c r="K184" s="61"/>
      <c r="L184" s="61"/>
      <c r="N184" s="58"/>
    </row>
    <row r="185" spans="1:14" ht="26.25" customHeight="1">
      <c r="A185" s="22" t="s">
        <v>318</v>
      </c>
      <c r="B185" s="4" t="s">
        <v>21</v>
      </c>
      <c r="C185" s="4"/>
      <c r="D185" s="23">
        <f>D186</f>
        <v>500</v>
      </c>
      <c r="E185" s="23">
        <f>E186</f>
        <v>500</v>
      </c>
      <c r="G185" s="49"/>
      <c r="H185" s="63"/>
      <c r="I185" s="60"/>
      <c r="J185" s="61"/>
      <c r="K185" s="61"/>
      <c r="L185" s="61"/>
      <c r="N185" s="58"/>
    </row>
    <row r="186" spans="1:14" ht="39" customHeight="1">
      <c r="A186" s="22" t="s">
        <v>298</v>
      </c>
      <c r="B186" s="4" t="s">
        <v>21</v>
      </c>
      <c r="C186" s="4" t="s">
        <v>293</v>
      </c>
      <c r="D186" s="23">
        <v>500</v>
      </c>
      <c r="E186" s="23">
        <v>500</v>
      </c>
      <c r="G186" s="49"/>
      <c r="H186" s="63"/>
      <c r="I186" s="60"/>
      <c r="J186" s="61"/>
      <c r="K186" s="61"/>
      <c r="L186" s="61"/>
      <c r="N186" s="58"/>
    </row>
    <row r="187" spans="1:14" ht="30" customHeight="1">
      <c r="A187" s="6" t="s">
        <v>244</v>
      </c>
      <c r="B187" s="19" t="s">
        <v>189</v>
      </c>
      <c r="C187" s="4"/>
      <c r="D187" s="23">
        <f>D188</f>
        <v>4986.8</v>
      </c>
      <c r="E187" s="23">
        <f>E188</f>
        <v>4986.8</v>
      </c>
      <c r="G187" s="49"/>
      <c r="H187" s="63"/>
      <c r="I187" s="60"/>
      <c r="J187" s="61"/>
      <c r="K187" s="61"/>
      <c r="L187" s="61"/>
      <c r="N187" s="58"/>
    </row>
    <row r="188" spans="1:14" ht="51" customHeight="1">
      <c r="A188" s="22" t="s">
        <v>313</v>
      </c>
      <c r="B188" s="4" t="s">
        <v>189</v>
      </c>
      <c r="C188" s="56">
        <v>600</v>
      </c>
      <c r="D188" s="23">
        <v>4986.8</v>
      </c>
      <c r="E188" s="23">
        <v>4986.8</v>
      </c>
      <c r="G188" s="49"/>
      <c r="H188" s="63"/>
      <c r="I188" s="60"/>
      <c r="J188" s="61"/>
      <c r="K188" s="61"/>
      <c r="L188" s="61"/>
      <c r="N188" s="58"/>
    </row>
    <row r="189" spans="1:14" ht="44.25" customHeight="1">
      <c r="A189" s="22" t="s">
        <v>4</v>
      </c>
      <c r="B189" s="4" t="s">
        <v>190</v>
      </c>
      <c r="C189" s="4"/>
      <c r="D189" s="23">
        <f>D190</f>
        <v>394.3</v>
      </c>
      <c r="E189" s="23">
        <f>E190</f>
        <v>394.3</v>
      </c>
      <c r="G189" s="49"/>
      <c r="H189" s="63"/>
      <c r="I189" s="60"/>
      <c r="J189" s="61"/>
      <c r="K189" s="61"/>
      <c r="L189" s="61"/>
      <c r="N189" s="58"/>
    </row>
    <row r="190" spans="1:14" ht="39" customHeight="1">
      <c r="A190" s="22" t="s">
        <v>313</v>
      </c>
      <c r="B190" s="4" t="s">
        <v>190</v>
      </c>
      <c r="C190" s="56">
        <v>600</v>
      </c>
      <c r="D190" s="23">
        <v>394.3</v>
      </c>
      <c r="E190" s="23">
        <v>394.3</v>
      </c>
      <c r="G190" s="49"/>
      <c r="H190" s="63"/>
      <c r="I190" s="60"/>
      <c r="J190" s="61"/>
      <c r="K190" s="61"/>
      <c r="L190" s="61"/>
      <c r="N190" s="58"/>
    </row>
    <row r="191" spans="1:14" ht="30" customHeight="1">
      <c r="A191" s="88" t="s">
        <v>52</v>
      </c>
      <c r="B191" s="89" t="s">
        <v>53</v>
      </c>
      <c r="C191" s="4"/>
      <c r="D191" s="23">
        <v>218.4</v>
      </c>
      <c r="E191" s="23">
        <v>214.1</v>
      </c>
      <c r="G191" s="49"/>
      <c r="H191" s="63"/>
      <c r="I191" s="60"/>
      <c r="J191" s="61"/>
      <c r="K191" s="61"/>
      <c r="L191" s="61"/>
      <c r="N191" s="58"/>
    </row>
    <row r="192" spans="1:14" ht="70.5" customHeight="1">
      <c r="A192" s="22" t="s">
        <v>390</v>
      </c>
      <c r="B192" s="4" t="s">
        <v>54</v>
      </c>
      <c r="C192" s="4"/>
      <c r="D192" s="23">
        <f>D193</f>
        <v>218.4</v>
      </c>
      <c r="E192" s="23">
        <f>E193</f>
        <v>214.1</v>
      </c>
      <c r="G192" s="70"/>
      <c r="H192" s="67"/>
      <c r="I192" s="42"/>
      <c r="J192" s="68"/>
      <c r="K192" s="68"/>
      <c r="L192" s="61"/>
      <c r="N192" s="58"/>
    </row>
    <row r="193" spans="1:14" ht="47.25">
      <c r="A193" s="22" t="s">
        <v>313</v>
      </c>
      <c r="B193" s="4" t="s">
        <v>54</v>
      </c>
      <c r="C193" s="4" t="s">
        <v>301</v>
      </c>
      <c r="D193" s="23">
        <v>218.4</v>
      </c>
      <c r="E193" s="23">
        <v>214.1</v>
      </c>
      <c r="G193" s="49"/>
      <c r="H193" s="63"/>
      <c r="I193" s="37"/>
      <c r="J193" s="61"/>
      <c r="K193" s="61"/>
      <c r="L193" s="61"/>
      <c r="N193" s="58"/>
    </row>
    <row r="194" spans="1:14" ht="67.5" customHeight="1">
      <c r="A194" s="22" t="s">
        <v>379</v>
      </c>
      <c r="B194" s="4" t="s">
        <v>380</v>
      </c>
      <c r="C194" s="4"/>
      <c r="D194" s="23"/>
      <c r="E194" s="23">
        <v>41666.7</v>
      </c>
      <c r="G194" s="49"/>
      <c r="H194" s="63"/>
      <c r="I194" s="37"/>
      <c r="J194" s="61"/>
      <c r="K194" s="61"/>
      <c r="L194" s="61"/>
      <c r="N194" s="58"/>
    </row>
    <row r="195" spans="1:14" ht="47.25">
      <c r="A195" s="22" t="s">
        <v>313</v>
      </c>
      <c r="B195" s="4" t="s">
        <v>380</v>
      </c>
      <c r="C195" s="4" t="s">
        <v>301</v>
      </c>
      <c r="D195" s="23"/>
      <c r="E195" s="23">
        <v>41666.7</v>
      </c>
      <c r="G195" s="49"/>
      <c r="H195" s="63"/>
      <c r="I195" s="37"/>
      <c r="J195" s="61"/>
      <c r="K195" s="61"/>
      <c r="L195" s="61"/>
      <c r="N195" s="58"/>
    </row>
    <row r="196" spans="1:14" ht="73.5" customHeight="1">
      <c r="A196" s="22" t="s">
        <v>24</v>
      </c>
      <c r="B196" s="19" t="s">
        <v>381</v>
      </c>
      <c r="C196" s="4"/>
      <c r="D196" s="23">
        <f>D197</f>
        <v>48400</v>
      </c>
      <c r="E196" s="23">
        <v>48400</v>
      </c>
      <c r="G196" s="49"/>
      <c r="H196" s="63"/>
      <c r="I196" s="37"/>
      <c r="J196" s="61"/>
      <c r="K196" s="61"/>
      <c r="L196" s="61"/>
      <c r="N196" s="58"/>
    </row>
    <row r="197" spans="1:14" ht="70.5" customHeight="1">
      <c r="A197" s="6" t="s">
        <v>198</v>
      </c>
      <c r="B197" s="19" t="s">
        <v>199</v>
      </c>
      <c r="C197" s="19"/>
      <c r="D197" s="23">
        <v>48400</v>
      </c>
      <c r="E197" s="23">
        <v>48400</v>
      </c>
      <c r="G197" s="49"/>
      <c r="H197" s="63"/>
      <c r="I197" s="37"/>
      <c r="J197" s="61"/>
      <c r="K197" s="61"/>
      <c r="L197" s="61"/>
      <c r="N197" s="58"/>
    </row>
    <row r="198" spans="1:14" ht="47.25">
      <c r="A198" s="22" t="s">
        <v>313</v>
      </c>
      <c r="B198" s="4" t="s">
        <v>199</v>
      </c>
      <c r="C198" s="4" t="s">
        <v>301</v>
      </c>
      <c r="D198" s="23">
        <v>48400</v>
      </c>
      <c r="E198" s="23">
        <v>48400</v>
      </c>
      <c r="G198" s="49"/>
      <c r="H198" s="63"/>
      <c r="I198" s="37"/>
      <c r="J198" s="61"/>
      <c r="K198" s="61"/>
      <c r="L198" s="61"/>
      <c r="N198" s="58"/>
    </row>
    <row r="199" spans="1:14" ht="49.5" customHeight="1">
      <c r="A199" s="22" t="s">
        <v>321</v>
      </c>
      <c r="B199" s="4" t="s">
        <v>59</v>
      </c>
      <c r="C199" s="4"/>
      <c r="D199" s="23">
        <f>D201+D203</f>
        <v>26621.5</v>
      </c>
      <c r="E199" s="23">
        <f>E201+E203</f>
        <v>26634.4</v>
      </c>
      <c r="G199" s="59"/>
      <c r="H199" s="60"/>
      <c r="I199" s="60"/>
      <c r="J199" s="61"/>
      <c r="K199" s="61"/>
      <c r="L199" s="61"/>
      <c r="N199" s="58"/>
    </row>
    <row r="200" spans="1:14" ht="36.75" customHeight="1">
      <c r="A200" s="22" t="s">
        <v>56</v>
      </c>
      <c r="B200" s="4" t="s">
        <v>57</v>
      </c>
      <c r="C200" s="4"/>
      <c r="D200" s="23">
        <f>D201</f>
        <v>11551.8</v>
      </c>
      <c r="E200" s="23">
        <f>E201</f>
        <v>11551.8</v>
      </c>
      <c r="G200" s="59"/>
      <c r="H200" s="60"/>
      <c r="I200" s="60"/>
      <c r="J200" s="61"/>
      <c r="K200" s="61"/>
      <c r="L200" s="61"/>
      <c r="N200" s="58"/>
    </row>
    <row r="201" spans="1:14" ht="19.5" customHeight="1">
      <c r="A201" s="22" t="s">
        <v>270</v>
      </c>
      <c r="B201" s="19" t="s">
        <v>58</v>
      </c>
      <c r="C201" s="19"/>
      <c r="D201" s="20">
        <f>D202</f>
        <v>11551.8</v>
      </c>
      <c r="E201" s="20">
        <f>E202</f>
        <v>11551.8</v>
      </c>
      <c r="G201" s="49"/>
      <c r="H201" s="60"/>
      <c r="I201" s="60"/>
      <c r="J201" s="61"/>
      <c r="K201" s="61"/>
      <c r="L201" s="62"/>
      <c r="N201" s="58"/>
    </row>
    <row r="202" spans="1:14" ht="47.25">
      <c r="A202" s="22" t="s">
        <v>313</v>
      </c>
      <c r="B202" s="4" t="s">
        <v>58</v>
      </c>
      <c r="C202" s="4" t="s">
        <v>301</v>
      </c>
      <c r="D202" s="23">
        <v>11551.8</v>
      </c>
      <c r="E202" s="23">
        <v>11551.8</v>
      </c>
      <c r="G202" s="60"/>
      <c r="H202" s="60"/>
      <c r="I202" s="60"/>
      <c r="J202" s="61"/>
      <c r="K202" s="61"/>
      <c r="L202" s="61"/>
      <c r="N202" s="58"/>
    </row>
    <row r="203" spans="1:14" ht="89.25" customHeight="1">
      <c r="A203" s="22" t="s">
        <v>391</v>
      </c>
      <c r="B203" s="19" t="s">
        <v>60</v>
      </c>
      <c r="C203" s="4"/>
      <c r="D203" s="23">
        <f>D204</f>
        <v>15069.7</v>
      </c>
      <c r="E203" s="23">
        <f>E204</f>
        <v>15082.6</v>
      </c>
      <c r="G203" s="60"/>
      <c r="H203" s="60"/>
      <c r="I203" s="60"/>
      <c r="J203" s="61"/>
      <c r="K203" s="61"/>
      <c r="L203" s="61"/>
      <c r="N203" s="58"/>
    </row>
    <row r="204" spans="1:14" ht="47.25">
      <c r="A204" s="22" t="s">
        <v>313</v>
      </c>
      <c r="B204" s="19" t="s">
        <v>60</v>
      </c>
      <c r="C204" s="4" t="s">
        <v>301</v>
      </c>
      <c r="D204" s="23">
        <v>15069.7</v>
      </c>
      <c r="E204" s="23">
        <v>15082.6</v>
      </c>
      <c r="G204" s="42"/>
      <c r="H204" s="65"/>
      <c r="I204" s="65"/>
      <c r="J204" s="66"/>
      <c r="K204" s="66"/>
      <c r="L204" s="61"/>
      <c r="N204" s="58"/>
    </row>
    <row r="205" spans="1:14" ht="72.75" customHeight="1">
      <c r="A205" s="6" t="s">
        <v>272</v>
      </c>
      <c r="B205" s="19" t="s">
        <v>61</v>
      </c>
      <c r="C205" s="19"/>
      <c r="D205" s="20">
        <f>D207+D209</f>
        <v>29170.1</v>
      </c>
      <c r="E205" s="20">
        <f>E207+E209</f>
        <v>25187.9</v>
      </c>
      <c r="G205" s="59"/>
      <c r="H205" s="60"/>
      <c r="I205" s="60"/>
      <c r="J205" s="61"/>
      <c r="K205" s="61"/>
      <c r="L205" s="62"/>
      <c r="N205" s="58"/>
    </row>
    <row r="206" spans="1:14" ht="31.5">
      <c r="A206" s="9" t="s">
        <v>229</v>
      </c>
      <c r="B206" s="19" t="s">
        <v>334</v>
      </c>
      <c r="C206" s="19"/>
      <c r="D206" s="20">
        <f>D207</f>
        <v>11975.9</v>
      </c>
      <c r="E206" s="20">
        <f>E207</f>
        <v>7993.7</v>
      </c>
      <c r="G206" s="59"/>
      <c r="H206" s="60"/>
      <c r="I206" s="60"/>
      <c r="J206" s="61"/>
      <c r="K206" s="61"/>
      <c r="L206" s="62"/>
      <c r="N206" s="58"/>
    </row>
    <row r="207" spans="1:14" ht="23.25" customHeight="1">
      <c r="A207" s="6" t="s">
        <v>317</v>
      </c>
      <c r="B207" s="4" t="s">
        <v>333</v>
      </c>
      <c r="C207" s="45"/>
      <c r="D207" s="20">
        <f>D208</f>
        <v>11975.9</v>
      </c>
      <c r="E207" s="20">
        <f>E208</f>
        <v>7993.7</v>
      </c>
      <c r="G207" s="49"/>
      <c r="H207" s="60"/>
      <c r="I207" s="60"/>
      <c r="J207" s="61"/>
      <c r="K207" s="61"/>
      <c r="L207" s="61"/>
      <c r="N207" s="58"/>
    </row>
    <row r="208" spans="1:14" ht="47.25">
      <c r="A208" s="6" t="s">
        <v>313</v>
      </c>
      <c r="B208" s="4" t="s">
        <v>333</v>
      </c>
      <c r="C208" s="19" t="s">
        <v>301</v>
      </c>
      <c r="D208" s="20">
        <v>11975.9</v>
      </c>
      <c r="E208" s="20">
        <v>7993.7</v>
      </c>
      <c r="G208" s="37"/>
      <c r="H208" s="63"/>
      <c r="J208" s="61"/>
      <c r="K208" s="61"/>
      <c r="L208" s="61"/>
      <c r="N208" s="58"/>
    </row>
    <row r="209" spans="1:14" ht="78.75">
      <c r="A209" s="6" t="s">
        <v>392</v>
      </c>
      <c r="B209" s="4" t="s">
        <v>25</v>
      </c>
      <c r="C209" s="19"/>
      <c r="D209" s="20">
        <f>D210</f>
        <v>17194.2</v>
      </c>
      <c r="E209" s="20">
        <f>E210</f>
        <v>17194.2</v>
      </c>
      <c r="G209" s="37"/>
      <c r="H209" s="63"/>
      <c r="J209" s="61"/>
      <c r="K209" s="61"/>
      <c r="L209" s="61"/>
      <c r="N209" s="58"/>
    </row>
    <row r="210" spans="1:14" ht="31.5">
      <c r="A210" s="6" t="s">
        <v>312</v>
      </c>
      <c r="B210" s="4" t="s">
        <v>25</v>
      </c>
      <c r="C210" s="19" t="s">
        <v>295</v>
      </c>
      <c r="D210" s="20">
        <v>17194.2</v>
      </c>
      <c r="E210" s="20">
        <v>17194.2</v>
      </c>
      <c r="G210" s="70"/>
      <c r="H210" s="60"/>
      <c r="I210" s="60"/>
      <c r="J210" s="68"/>
      <c r="K210" s="68"/>
      <c r="L210" s="61"/>
      <c r="N210" s="58"/>
    </row>
    <row r="211" spans="1:14" ht="57" customHeight="1">
      <c r="A211" s="6" t="s">
        <v>249</v>
      </c>
      <c r="B211" s="19" t="s">
        <v>262</v>
      </c>
      <c r="C211" s="19"/>
      <c r="D211" s="20">
        <f>D213</f>
        <v>20702.9</v>
      </c>
      <c r="E211" s="20">
        <f>E213</f>
        <v>20713.4</v>
      </c>
      <c r="G211" s="70"/>
      <c r="H211" s="67"/>
      <c r="I211" s="67"/>
      <c r="J211" s="68"/>
      <c r="K211" s="68"/>
      <c r="L211" s="61"/>
      <c r="N211" s="58"/>
    </row>
    <row r="212" spans="1:14" ht="45.75" customHeight="1">
      <c r="A212" s="22" t="s">
        <v>283</v>
      </c>
      <c r="B212" s="19" t="s">
        <v>263</v>
      </c>
      <c r="C212" s="19"/>
      <c r="D212" s="20">
        <f>D213</f>
        <v>20702.9</v>
      </c>
      <c r="E212" s="20">
        <f>E213</f>
        <v>20713.4</v>
      </c>
      <c r="G212" s="70"/>
      <c r="H212" s="67"/>
      <c r="I212" s="67"/>
      <c r="J212" s="68"/>
      <c r="K212" s="68"/>
      <c r="L212" s="61"/>
      <c r="N212" s="58"/>
    </row>
    <row r="213" spans="1:14" ht="31.5">
      <c r="A213" s="6" t="s">
        <v>62</v>
      </c>
      <c r="B213" s="19" t="s">
        <v>63</v>
      </c>
      <c r="C213" s="19"/>
      <c r="D213" s="20">
        <f>D214+D215+D216</f>
        <v>20702.9</v>
      </c>
      <c r="E213" s="20">
        <f>E214+E215+E216</f>
        <v>20713.4</v>
      </c>
      <c r="G213" s="59"/>
      <c r="H213" s="60"/>
      <c r="I213" s="60"/>
      <c r="J213" s="61"/>
      <c r="K213" s="61"/>
      <c r="L213" s="62"/>
      <c r="N213" s="58"/>
    </row>
    <row r="214" spans="1:14" ht="84" customHeight="1">
      <c r="A214" s="22" t="s">
        <v>297</v>
      </c>
      <c r="B214" s="19" t="s">
        <v>63</v>
      </c>
      <c r="C214" s="4" t="s">
        <v>292</v>
      </c>
      <c r="D214" s="23">
        <v>16045.7</v>
      </c>
      <c r="E214" s="23">
        <v>16045.7</v>
      </c>
      <c r="G214" s="59"/>
      <c r="H214" s="60"/>
      <c r="I214" s="60"/>
      <c r="J214" s="61"/>
      <c r="K214" s="61"/>
      <c r="L214" s="61"/>
      <c r="N214" s="58"/>
    </row>
    <row r="215" spans="1:14" ht="39" customHeight="1">
      <c r="A215" s="22" t="s">
        <v>298</v>
      </c>
      <c r="B215" s="19" t="s">
        <v>63</v>
      </c>
      <c r="C215" s="4" t="s">
        <v>293</v>
      </c>
      <c r="D215" s="23">
        <v>4558.1</v>
      </c>
      <c r="E215" s="23">
        <v>4568.6</v>
      </c>
      <c r="G215" s="59"/>
      <c r="H215" s="60"/>
      <c r="I215" s="60"/>
      <c r="J215" s="61"/>
      <c r="K215" s="61"/>
      <c r="L215" s="61"/>
      <c r="N215" s="58"/>
    </row>
    <row r="216" spans="1:14" ht="15.75">
      <c r="A216" s="22" t="s">
        <v>299</v>
      </c>
      <c r="B216" s="19" t="s">
        <v>63</v>
      </c>
      <c r="C216" s="4" t="s">
        <v>294</v>
      </c>
      <c r="D216" s="23">
        <v>99.1</v>
      </c>
      <c r="E216" s="23">
        <v>99.1</v>
      </c>
      <c r="G216" s="59"/>
      <c r="H216" s="60"/>
      <c r="I216" s="60"/>
      <c r="J216" s="61"/>
      <c r="K216" s="61"/>
      <c r="L216" s="61"/>
      <c r="N216" s="58"/>
    </row>
    <row r="217" spans="1:14" ht="64.5" customHeight="1">
      <c r="A217" s="6" t="s">
        <v>372</v>
      </c>
      <c r="B217" s="4" t="s">
        <v>64</v>
      </c>
      <c r="C217" s="4"/>
      <c r="D217" s="23">
        <f>D219+D222+D224+D226+D228</f>
        <v>42091</v>
      </c>
      <c r="E217" s="23">
        <f>E219+E222+E224+E226+E228</f>
        <v>42156.1</v>
      </c>
      <c r="G217" s="59"/>
      <c r="H217" s="60"/>
      <c r="I217" s="37"/>
      <c r="J217" s="61"/>
      <c r="K217" s="61"/>
      <c r="L217" s="61"/>
      <c r="N217" s="58"/>
    </row>
    <row r="218" spans="1:14" ht="47.25">
      <c r="A218" s="6" t="s">
        <v>233</v>
      </c>
      <c r="B218" s="4" t="s">
        <v>192</v>
      </c>
      <c r="C218" s="4"/>
      <c r="D218" s="23">
        <f>D219</f>
        <v>280</v>
      </c>
      <c r="E218" s="23">
        <f>E219</f>
        <v>280</v>
      </c>
      <c r="G218" s="59"/>
      <c r="H218" s="60"/>
      <c r="I218" s="37"/>
      <c r="J218" s="61"/>
      <c r="K218" s="61"/>
      <c r="L218" s="61"/>
      <c r="N218" s="58"/>
    </row>
    <row r="219" spans="1:14" ht="35.25" customHeight="1">
      <c r="A219" s="22" t="s">
        <v>309</v>
      </c>
      <c r="B219" s="4" t="s">
        <v>26</v>
      </c>
      <c r="C219" s="4"/>
      <c r="D219" s="23">
        <f>D220</f>
        <v>280</v>
      </c>
      <c r="E219" s="23">
        <f>E220</f>
        <v>280</v>
      </c>
      <c r="G219" s="59"/>
      <c r="H219" s="60"/>
      <c r="I219" s="60"/>
      <c r="J219" s="61"/>
      <c r="K219" s="61"/>
      <c r="L219" s="61"/>
      <c r="N219" s="58"/>
    </row>
    <row r="220" spans="1:14" ht="31.5" customHeight="1">
      <c r="A220" s="22" t="s">
        <v>298</v>
      </c>
      <c r="B220" s="4" t="s">
        <v>26</v>
      </c>
      <c r="C220" s="4" t="s">
        <v>293</v>
      </c>
      <c r="D220" s="23">
        <v>280</v>
      </c>
      <c r="E220" s="23">
        <v>280</v>
      </c>
      <c r="G220" s="59"/>
      <c r="H220" s="60"/>
      <c r="I220" s="60"/>
      <c r="J220" s="61"/>
      <c r="K220" s="61"/>
      <c r="L220" s="61"/>
      <c r="N220" s="58"/>
    </row>
    <row r="221" spans="1:14" ht="132" customHeight="1">
      <c r="A221" s="30" t="s">
        <v>338</v>
      </c>
      <c r="B221" s="4" t="s">
        <v>337</v>
      </c>
      <c r="C221" s="4"/>
      <c r="D221" s="23">
        <f>D222</f>
        <v>1624.9</v>
      </c>
      <c r="E221" s="23">
        <f>E222</f>
        <v>1690</v>
      </c>
      <c r="G221" s="59"/>
      <c r="H221" s="60"/>
      <c r="I221" s="60"/>
      <c r="J221" s="61"/>
      <c r="K221" s="61"/>
      <c r="L221" s="61"/>
      <c r="N221" s="58"/>
    </row>
    <row r="222" spans="1:14" ht="63">
      <c r="A222" s="6" t="s">
        <v>323</v>
      </c>
      <c r="B222" s="4" t="s">
        <v>337</v>
      </c>
      <c r="C222" s="4"/>
      <c r="D222" s="23">
        <f>D223</f>
        <v>1624.9</v>
      </c>
      <c r="E222" s="23">
        <f>E223</f>
        <v>1690</v>
      </c>
      <c r="G222" s="59"/>
      <c r="H222" s="67"/>
      <c r="I222" s="42"/>
      <c r="J222" s="68"/>
      <c r="K222" s="68"/>
      <c r="L222" s="61"/>
      <c r="N222" s="58"/>
    </row>
    <row r="223" spans="1:14" ht="31.5">
      <c r="A223" s="22" t="s">
        <v>312</v>
      </c>
      <c r="B223" s="4" t="s">
        <v>337</v>
      </c>
      <c r="C223" s="4" t="s">
        <v>295</v>
      </c>
      <c r="D223" s="23">
        <v>1624.9</v>
      </c>
      <c r="E223" s="23">
        <v>1690</v>
      </c>
      <c r="G223" s="59"/>
      <c r="H223" s="63"/>
      <c r="I223" s="37"/>
      <c r="J223" s="61"/>
      <c r="K223" s="61"/>
      <c r="L223" s="61"/>
      <c r="N223" s="58"/>
    </row>
    <row r="224" spans="1:14" ht="132.75" customHeight="1">
      <c r="A224" s="30" t="s">
        <v>161</v>
      </c>
      <c r="B224" s="4" t="s">
        <v>204</v>
      </c>
      <c r="C224" s="4"/>
      <c r="D224" s="23">
        <f>D225</f>
        <v>37137.2</v>
      </c>
      <c r="E224" s="23">
        <f>E225</f>
        <v>37137.2</v>
      </c>
      <c r="G224" s="59"/>
      <c r="H224" s="63"/>
      <c r="I224" s="37"/>
      <c r="J224" s="61"/>
      <c r="K224" s="61"/>
      <c r="L224" s="61"/>
      <c r="N224" s="58"/>
    </row>
    <row r="225" spans="1:14" ht="31.5">
      <c r="A225" s="22" t="s">
        <v>312</v>
      </c>
      <c r="B225" s="4" t="s">
        <v>204</v>
      </c>
      <c r="C225" s="4" t="s">
        <v>295</v>
      </c>
      <c r="D225" s="23">
        <v>37137.2</v>
      </c>
      <c r="E225" s="23">
        <v>37137.2</v>
      </c>
      <c r="G225" s="70"/>
      <c r="H225" s="67"/>
      <c r="I225" s="42"/>
      <c r="J225" s="68"/>
      <c r="K225" s="68"/>
      <c r="L225" s="61"/>
      <c r="N225" s="58"/>
    </row>
    <row r="226" spans="1:14" ht="47.25">
      <c r="A226" s="22" t="s">
        <v>448</v>
      </c>
      <c r="B226" s="4" t="s">
        <v>382</v>
      </c>
      <c r="C226" s="4"/>
      <c r="D226" s="23">
        <f>D227</f>
        <v>2848.9</v>
      </c>
      <c r="E226" s="23">
        <f>E227</f>
        <v>2848.9</v>
      </c>
      <c r="G226" s="8"/>
      <c r="H226" s="65"/>
      <c r="I226" s="63"/>
      <c r="J226" s="68"/>
      <c r="K226" s="68"/>
      <c r="L226" s="61"/>
      <c r="N226" s="58"/>
    </row>
    <row r="227" spans="1:14" ht="31.5">
      <c r="A227" s="22" t="s">
        <v>312</v>
      </c>
      <c r="B227" s="4" t="s">
        <v>382</v>
      </c>
      <c r="C227" s="4" t="s">
        <v>295</v>
      </c>
      <c r="D227" s="23">
        <v>2848.9</v>
      </c>
      <c r="E227" s="23">
        <v>2848.9</v>
      </c>
      <c r="G227" s="76"/>
      <c r="H227" s="63"/>
      <c r="I227" s="63"/>
      <c r="J227" s="62"/>
      <c r="K227" s="62"/>
      <c r="L227" s="61"/>
      <c r="N227" s="58"/>
    </row>
    <row r="228" spans="1:11" ht="117.75" customHeight="1">
      <c r="A228" s="30" t="s">
        <v>449</v>
      </c>
      <c r="B228" s="4" t="s">
        <v>193</v>
      </c>
      <c r="C228" s="4"/>
      <c r="D228" s="23">
        <f>D229</f>
        <v>200</v>
      </c>
      <c r="E228" s="23">
        <f>E229</f>
        <v>200</v>
      </c>
      <c r="G228" s="76"/>
      <c r="H228" s="63"/>
      <c r="I228" s="63"/>
      <c r="J228" s="62"/>
      <c r="K228" s="62"/>
    </row>
    <row r="229" spans="1:11" ht="31.5">
      <c r="A229" s="22" t="s">
        <v>312</v>
      </c>
      <c r="B229" s="4" t="s">
        <v>193</v>
      </c>
      <c r="C229" s="4" t="s">
        <v>295</v>
      </c>
      <c r="D229" s="23">
        <v>200</v>
      </c>
      <c r="E229" s="23">
        <v>200</v>
      </c>
      <c r="G229" s="76"/>
      <c r="H229" s="63"/>
      <c r="I229" s="63"/>
      <c r="J229" s="62"/>
      <c r="K229" s="62"/>
    </row>
    <row r="230" spans="1:11" ht="47.25">
      <c r="A230" s="15" t="s">
        <v>246</v>
      </c>
      <c r="B230" s="16" t="s">
        <v>363</v>
      </c>
      <c r="C230" s="16"/>
      <c r="D230" s="17">
        <f>D232</f>
        <v>4873.3</v>
      </c>
      <c r="E230" s="17">
        <f>E232</f>
        <v>4838.8</v>
      </c>
      <c r="G230" s="76"/>
      <c r="H230" s="63"/>
      <c r="I230" s="63"/>
      <c r="J230" s="62"/>
      <c r="K230" s="62"/>
    </row>
    <row r="231" spans="1:11" ht="31.5">
      <c r="A231" s="6" t="s">
        <v>67</v>
      </c>
      <c r="B231" s="16" t="s">
        <v>364</v>
      </c>
      <c r="C231" s="16"/>
      <c r="D231" s="17">
        <f>D232</f>
        <v>4873.3</v>
      </c>
      <c r="E231" s="17">
        <f>E232</f>
        <v>4838.8</v>
      </c>
      <c r="G231" s="76"/>
      <c r="H231" s="63"/>
      <c r="I231" s="63"/>
      <c r="J231" s="62"/>
      <c r="K231" s="62"/>
    </row>
    <row r="232" spans="1:11" ht="31.5">
      <c r="A232" s="6" t="s">
        <v>51</v>
      </c>
      <c r="B232" s="19" t="s">
        <v>68</v>
      </c>
      <c r="C232" s="19"/>
      <c r="D232" s="20">
        <f>D233</f>
        <v>4873.3</v>
      </c>
      <c r="E232" s="20">
        <f>E233</f>
        <v>4838.8</v>
      </c>
      <c r="G232" s="76"/>
      <c r="H232" s="63"/>
      <c r="I232" s="60"/>
      <c r="J232" s="61"/>
      <c r="K232" s="61"/>
    </row>
    <row r="233" spans="1:11" ht="31.5">
      <c r="A233" s="22" t="s">
        <v>312</v>
      </c>
      <c r="B233" s="19" t="s">
        <v>68</v>
      </c>
      <c r="C233" s="19" t="s">
        <v>295</v>
      </c>
      <c r="D233" s="20">
        <v>4873.3</v>
      </c>
      <c r="E233" s="20">
        <v>4838.8</v>
      </c>
      <c r="G233" s="76"/>
      <c r="H233" s="63"/>
      <c r="I233" s="60"/>
      <c r="J233" s="61"/>
      <c r="K233" s="61"/>
    </row>
    <row r="234" spans="1:11" ht="63">
      <c r="A234" s="12" t="s">
        <v>247</v>
      </c>
      <c r="B234" s="24" t="s">
        <v>69</v>
      </c>
      <c r="C234" s="19"/>
      <c r="D234" s="33">
        <f>D235+D237+D243+D253+D259+D265+D271+D277</f>
        <v>147664.30000000002</v>
      </c>
      <c r="E234" s="33">
        <f>E235+E237+E243+E253+E259+E265+E271+E277</f>
        <v>147409.1</v>
      </c>
      <c r="G234" s="76"/>
      <c r="H234" s="63"/>
      <c r="I234" s="63"/>
      <c r="J234" s="62"/>
      <c r="K234" s="62"/>
    </row>
    <row r="235" spans="1:11" ht="63">
      <c r="A235" s="6" t="s">
        <v>374</v>
      </c>
      <c r="B235" s="19" t="s">
        <v>70</v>
      </c>
      <c r="C235" s="19"/>
      <c r="D235" s="3">
        <f>D236</f>
        <v>0</v>
      </c>
      <c r="E235" s="3">
        <f>E236</f>
        <v>0</v>
      </c>
      <c r="G235" s="76"/>
      <c r="H235" s="63"/>
      <c r="I235" s="63"/>
      <c r="J235" s="62"/>
      <c r="K235" s="62"/>
    </row>
    <row r="236" spans="1:11" ht="31.5">
      <c r="A236" s="22" t="s">
        <v>298</v>
      </c>
      <c r="B236" s="19" t="s">
        <v>70</v>
      </c>
      <c r="C236" s="34">
        <v>200</v>
      </c>
      <c r="D236" s="3"/>
      <c r="E236" s="3"/>
      <c r="G236" s="76"/>
      <c r="H236" s="63"/>
      <c r="I236" s="63"/>
      <c r="J236" s="62"/>
      <c r="K236" s="62"/>
    </row>
    <row r="237" spans="1:11" ht="30">
      <c r="A237" s="47" t="s">
        <v>43</v>
      </c>
      <c r="B237" s="34" t="s">
        <v>77</v>
      </c>
      <c r="C237" s="34"/>
      <c r="D237" s="35">
        <f>D239+D241</f>
        <v>32059.300000000003</v>
      </c>
      <c r="E237" s="35">
        <f>E239+E241</f>
        <v>32086.199999999997</v>
      </c>
      <c r="G237" s="76"/>
      <c r="H237" s="63"/>
      <c r="I237" s="63"/>
      <c r="J237" s="62"/>
      <c r="K237" s="62"/>
    </row>
    <row r="238" spans="1:11" ht="30">
      <c r="A238" s="47" t="s">
        <v>73</v>
      </c>
      <c r="B238" s="34" t="s">
        <v>74</v>
      </c>
      <c r="C238" s="34"/>
      <c r="D238" s="35">
        <f>D239</f>
        <v>6661.4</v>
      </c>
      <c r="E238" s="35">
        <f>E239</f>
        <v>6661.4</v>
      </c>
      <c r="G238" s="76"/>
      <c r="H238" s="63"/>
      <c r="I238" s="63"/>
      <c r="J238" s="62"/>
      <c r="K238" s="62"/>
    </row>
    <row r="239" spans="1:11" ht="15.75">
      <c r="A239" s="32" t="s">
        <v>349</v>
      </c>
      <c r="B239" s="34" t="s">
        <v>75</v>
      </c>
      <c r="C239" s="34"/>
      <c r="D239" s="35">
        <f>D240</f>
        <v>6661.4</v>
      </c>
      <c r="E239" s="35">
        <f>E240</f>
        <v>6661.4</v>
      </c>
      <c r="G239" s="70"/>
      <c r="H239" s="65"/>
      <c r="I239" s="63"/>
      <c r="J239" s="77"/>
      <c r="K239" s="77"/>
    </row>
    <row r="240" spans="1:11" ht="43.5" customHeight="1">
      <c r="A240" s="32" t="s">
        <v>313</v>
      </c>
      <c r="B240" s="34" t="s">
        <v>75</v>
      </c>
      <c r="C240" s="34">
        <v>600</v>
      </c>
      <c r="D240" s="35">
        <v>6661.4</v>
      </c>
      <c r="E240" s="35">
        <v>6661.4</v>
      </c>
      <c r="G240" s="76"/>
      <c r="H240" s="63"/>
      <c r="I240" s="63"/>
      <c r="J240" s="78"/>
      <c r="K240" s="78"/>
    </row>
    <row r="241" spans="1:11" ht="126">
      <c r="A241" s="43" t="s">
        <v>393</v>
      </c>
      <c r="B241" s="34" t="s">
        <v>76</v>
      </c>
      <c r="C241" s="34"/>
      <c r="D241" s="35">
        <f>D242</f>
        <v>25397.9</v>
      </c>
      <c r="E241" s="35">
        <f>E242</f>
        <v>25424.8</v>
      </c>
      <c r="G241" s="76"/>
      <c r="H241" s="63"/>
      <c r="I241" s="79"/>
      <c r="J241" s="78"/>
      <c r="K241" s="78"/>
    </row>
    <row r="242" spans="1:11" ht="47.25">
      <c r="A242" s="32" t="s">
        <v>313</v>
      </c>
      <c r="B242" s="34" t="s">
        <v>76</v>
      </c>
      <c r="C242" s="34">
        <v>600</v>
      </c>
      <c r="D242" s="35">
        <v>25397.9</v>
      </c>
      <c r="E242" s="35">
        <v>25424.8</v>
      </c>
      <c r="G242" s="76"/>
      <c r="H242" s="79"/>
      <c r="I242" s="79"/>
      <c r="J242" s="80"/>
      <c r="K242" s="80"/>
    </row>
    <row r="243" spans="1:11" ht="47.25">
      <c r="A243" s="32" t="s">
        <v>44</v>
      </c>
      <c r="B243" s="34" t="s">
        <v>78</v>
      </c>
      <c r="C243" s="34"/>
      <c r="D243" s="35">
        <f>D248+D251+D245</f>
        <v>42641.7</v>
      </c>
      <c r="E243" s="35">
        <f>E248+E251+E245</f>
        <v>42670.3</v>
      </c>
      <c r="G243" s="76"/>
      <c r="H243" s="79"/>
      <c r="I243" s="79"/>
      <c r="J243" s="80"/>
      <c r="K243" s="80"/>
    </row>
    <row r="244" spans="1:11" ht="47.25">
      <c r="A244" s="32" t="s">
        <v>234</v>
      </c>
      <c r="B244" s="34" t="s">
        <v>81</v>
      </c>
      <c r="C244" s="34"/>
      <c r="D244" s="35">
        <v>500</v>
      </c>
      <c r="E244" s="35">
        <v>500</v>
      </c>
      <c r="G244" s="76"/>
      <c r="H244" s="79"/>
      <c r="I244" s="79"/>
      <c r="J244" s="80"/>
      <c r="K244" s="80"/>
    </row>
    <row r="245" spans="1:11" ht="15.75">
      <c r="A245" s="32" t="s">
        <v>352</v>
      </c>
      <c r="B245" s="34" t="s">
        <v>82</v>
      </c>
      <c r="C245" s="34"/>
      <c r="D245" s="35">
        <v>500</v>
      </c>
      <c r="E245" s="35">
        <v>500</v>
      </c>
      <c r="G245" s="76"/>
      <c r="H245" s="79"/>
      <c r="I245" s="79"/>
      <c r="J245" s="80"/>
      <c r="K245" s="80"/>
    </row>
    <row r="246" spans="1:11" ht="31.5">
      <c r="A246" s="32" t="s">
        <v>245</v>
      </c>
      <c r="B246" s="34" t="s">
        <v>82</v>
      </c>
      <c r="C246" s="34">
        <v>200</v>
      </c>
      <c r="D246" s="35">
        <v>500</v>
      </c>
      <c r="E246" s="35">
        <v>500</v>
      </c>
      <c r="G246" s="76"/>
      <c r="H246" s="79"/>
      <c r="I246" s="79"/>
      <c r="J246" s="80"/>
      <c r="K246" s="80"/>
    </row>
    <row r="247" spans="1:11" ht="47.25">
      <c r="A247" s="32" t="s">
        <v>235</v>
      </c>
      <c r="B247" s="34" t="s">
        <v>79</v>
      </c>
      <c r="C247" s="34"/>
      <c r="D247" s="35">
        <f>D248+D251</f>
        <v>42141.7</v>
      </c>
      <c r="E247" s="35">
        <f>E248+E251</f>
        <v>42170.3</v>
      </c>
      <c r="G247" s="76"/>
      <c r="H247" s="79"/>
      <c r="I247" s="79"/>
      <c r="J247" s="80"/>
      <c r="K247" s="80"/>
    </row>
    <row r="248" spans="1:11" ht="31.5">
      <c r="A248" s="32" t="s">
        <v>347</v>
      </c>
      <c r="B248" s="34" t="s">
        <v>80</v>
      </c>
      <c r="C248" s="34"/>
      <c r="D248" s="35">
        <f>D249+D250</f>
        <v>15174</v>
      </c>
      <c r="E248" s="35">
        <f>E249+E250</f>
        <v>15174</v>
      </c>
      <c r="G248" s="76"/>
      <c r="H248" s="79"/>
      <c r="I248" s="79"/>
      <c r="J248" s="80"/>
      <c r="K248" s="80"/>
    </row>
    <row r="249" spans="1:11" ht="31.5">
      <c r="A249" s="32" t="s">
        <v>245</v>
      </c>
      <c r="B249" s="34" t="s">
        <v>80</v>
      </c>
      <c r="C249" s="34">
        <v>200</v>
      </c>
      <c r="D249" s="35">
        <v>782.5</v>
      </c>
      <c r="E249" s="35">
        <v>782.5</v>
      </c>
      <c r="G249" s="76"/>
      <c r="H249" s="79"/>
      <c r="I249" s="79"/>
      <c r="J249" s="80"/>
      <c r="K249" s="80"/>
    </row>
    <row r="250" spans="1:11" ht="39" customHeight="1">
      <c r="A250" s="32" t="s">
        <v>313</v>
      </c>
      <c r="B250" s="34" t="s">
        <v>80</v>
      </c>
      <c r="C250" s="34">
        <v>600</v>
      </c>
      <c r="D250" s="35">
        <v>14391.5</v>
      </c>
      <c r="E250" s="35">
        <v>14391.5</v>
      </c>
      <c r="G250" s="76"/>
      <c r="H250" s="79"/>
      <c r="I250" s="79"/>
      <c r="J250" s="80"/>
      <c r="K250" s="80"/>
    </row>
    <row r="251" spans="1:11" ht="126">
      <c r="A251" s="43" t="s">
        <v>393</v>
      </c>
      <c r="B251" s="34" t="s">
        <v>83</v>
      </c>
      <c r="C251" s="34"/>
      <c r="D251" s="35">
        <f>D252</f>
        <v>26967.7</v>
      </c>
      <c r="E251" s="35">
        <f>E252</f>
        <v>26996.3</v>
      </c>
      <c r="G251" s="76"/>
      <c r="H251" s="79"/>
      <c r="I251" s="79"/>
      <c r="J251" s="80"/>
      <c r="K251" s="80"/>
    </row>
    <row r="252" spans="1:11" ht="31.5" customHeight="1">
      <c r="A252" s="32" t="s">
        <v>313</v>
      </c>
      <c r="B252" s="34" t="s">
        <v>83</v>
      </c>
      <c r="C252" s="34">
        <v>600</v>
      </c>
      <c r="D252" s="35">
        <v>26967.7</v>
      </c>
      <c r="E252" s="35">
        <v>26996.3</v>
      </c>
      <c r="G252" s="76"/>
      <c r="H252" s="79"/>
      <c r="I252" s="79"/>
      <c r="J252" s="80"/>
      <c r="K252" s="80"/>
    </row>
    <row r="253" spans="1:11" ht="31.5">
      <c r="A253" s="32" t="s">
        <v>45</v>
      </c>
      <c r="B253" s="34" t="s">
        <v>85</v>
      </c>
      <c r="C253" s="34"/>
      <c r="D253" s="35">
        <f>D255+D257</f>
        <v>12208.3</v>
      </c>
      <c r="E253" s="35">
        <f>E255+E257</f>
        <v>12213.2</v>
      </c>
      <c r="G253" s="76"/>
      <c r="H253" s="79"/>
      <c r="I253" s="79"/>
      <c r="J253" s="80"/>
      <c r="K253" s="80"/>
    </row>
    <row r="254" spans="1:11" ht="31.5">
      <c r="A254" s="32" t="s">
        <v>84</v>
      </c>
      <c r="B254" s="34" t="s">
        <v>86</v>
      </c>
      <c r="C254" s="34"/>
      <c r="D254" s="35">
        <f>D255+D257</f>
        <v>12208.3</v>
      </c>
      <c r="E254" s="35">
        <f>E255+E257</f>
        <v>12213.2</v>
      </c>
      <c r="G254" s="76"/>
      <c r="H254" s="79"/>
      <c r="I254" s="79"/>
      <c r="J254" s="80"/>
      <c r="K254" s="80"/>
    </row>
    <row r="255" spans="1:11" ht="31.5">
      <c r="A255" s="32" t="s">
        <v>347</v>
      </c>
      <c r="B255" s="34" t="s">
        <v>87</v>
      </c>
      <c r="C255" s="34"/>
      <c r="D255" s="35">
        <f>D256</f>
        <v>7307.9</v>
      </c>
      <c r="E255" s="35">
        <f>E256</f>
        <v>7307.9</v>
      </c>
      <c r="G255" s="76"/>
      <c r="H255" s="79"/>
      <c r="I255" s="79"/>
      <c r="J255" s="80"/>
      <c r="K255" s="80"/>
    </row>
    <row r="256" spans="1:11" ht="36" customHeight="1">
      <c r="A256" s="32" t="s">
        <v>313</v>
      </c>
      <c r="B256" s="34" t="s">
        <v>87</v>
      </c>
      <c r="C256" s="34">
        <v>600</v>
      </c>
      <c r="D256" s="35">
        <v>7307.9</v>
      </c>
      <c r="E256" s="35">
        <v>7307.9</v>
      </c>
      <c r="G256" s="76"/>
      <c r="H256" s="79"/>
      <c r="I256" s="79"/>
      <c r="J256" s="80"/>
      <c r="K256" s="80"/>
    </row>
    <row r="257" spans="1:11" ht="126">
      <c r="A257" s="43" t="s">
        <v>393</v>
      </c>
      <c r="B257" s="34" t="s">
        <v>88</v>
      </c>
      <c r="C257" s="34"/>
      <c r="D257" s="35">
        <f>D258</f>
        <v>4900.4</v>
      </c>
      <c r="E257" s="35">
        <f>E258</f>
        <v>4905.3</v>
      </c>
      <c r="G257" s="76"/>
      <c r="H257" s="79"/>
      <c r="I257" s="79"/>
      <c r="J257" s="80"/>
      <c r="K257" s="80"/>
    </row>
    <row r="258" spans="1:11" ht="47.25">
      <c r="A258" s="32" t="s">
        <v>313</v>
      </c>
      <c r="B258" s="34" t="s">
        <v>88</v>
      </c>
      <c r="C258" s="34">
        <v>600</v>
      </c>
      <c r="D258" s="35">
        <v>4900.4</v>
      </c>
      <c r="E258" s="35">
        <v>4905.3</v>
      </c>
      <c r="G258" s="76"/>
      <c r="H258" s="79"/>
      <c r="I258" s="79"/>
      <c r="J258" s="80"/>
      <c r="K258" s="80"/>
    </row>
    <row r="259" spans="1:11" ht="31.5">
      <c r="A259" s="32" t="s">
        <v>46</v>
      </c>
      <c r="B259" s="34" t="s">
        <v>90</v>
      </c>
      <c r="C259" s="34"/>
      <c r="D259" s="35">
        <f>D261+D263</f>
        <v>10237.5</v>
      </c>
      <c r="E259" s="35">
        <f>E261+E263</f>
        <v>10246</v>
      </c>
      <c r="G259" s="76"/>
      <c r="H259" s="79"/>
      <c r="I259" s="79"/>
      <c r="J259" s="80"/>
      <c r="K259" s="80"/>
    </row>
    <row r="260" spans="1:11" ht="31.5">
      <c r="A260" s="32" t="s">
        <v>89</v>
      </c>
      <c r="B260" s="34" t="s">
        <v>91</v>
      </c>
      <c r="C260" s="34"/>
      <c r="D260" s="35">
        <f>D262+D263</f>
        <v>10237.5</v>
      </c>
      <c r="E260" s="35">
        <f>E262+E263</f>
        <v>10246</v>
      </c>
      <c r="G260" s="76"/>
      <c r="H260" s="79"/>
      <c r="I260" s="79"/>
      <c r="J260" s="80"/>
      <c r="K260" s="80"/>
    </row>
    <row r="261" spans="1:11" ht="15.75">
      <c r="A261" s="32" t="s">
        <v>348</v>
      </c>
      <c r="B261" s="34" t="s">
        <v>92</v>
      </c>
      <c r="C261" s="34"/>
      <c r="D261" s="35">
        <f>D262</f>
        <v>2635.4</v>
      </c>
      <c r="E261" s="35">
        <f>E262</f>
        <v>2635.4</v>
      </c>
      <c r="G261" s="76"/>
      <c r="H261" s="79"/>
      <c r="I261" s="79"/>
      <c r="J261" s="80"/>
      <c r="K261" s="80"/>
    </row>
    <row r="262" spans="1:11" ht="34.5" customHeight="1">
      <c r="A262" s="32" t="s">
        <v>313</v>
      </c>
      <c r="B262" s="34" t="s">
        <v>92</v>
      </c>
      <c r="C262" s="34">
        <v>600</v>
      </c>
      <c r="D262" s="35">
        <v>2635.4</v>
      </c>
      <c r="E262" s="35">
        <v>2635.4</v>
      </c>
      <c r="G262" s="76"/>
      <c r="H262" s="79"/>
      <c r="I262" s="79"/>
      <c r="J262" s="80"/>
      <c r="K262" s="80"/>
    </row>
    <row r="263" spans="1:11" ht="126">
      <c r="A263" s="43" t="s">
        <v>393</v>
      </c>
      <c r="B263" s="34" t="s">
        <v>93</v>
      </c>
      <c r="C263" s="34"/>
      <c r="D263" s="35">
        <f>D264</f>
        <v>7602.1</v>
      </c>
      <c r="E263" s="35">
        <f>E264</f>
        <v>7610.6</v>
      </c>
      <c r="G263" s="76"/>
      <c r="H263" s="79"/>
      <c r="I263" s="79"/>
      <c r="J263" s="80"/>
      <c r="K263" s="80"/>
    </row>
    <row r="264" spans="1:11" ht="40.5" customHeight="1">
      <c r="A264" s="32" t="s">
        <v>313</v>
      </c>
      <c r="B264" s="34" t="s">
        <v>93</v>
      </c>
      <c r="C264" s="34">
        <v>600</v>
      </c>
      <c r="D264" s="35">
        <v>7602.1</v>
      </c>
      <c r="E264" s="35">
        <v>7610.6</v>
      </c>
      <c r="G264" s="76"/>
      <c r="H264" s="79"/>
      <c r="I264" s="79"/>
      <c r="J264" s="80"/>
      <c r="K264" s="80"/>
    </row>
    <row r="265" spans="1:11" ht="31.5">
      <c r="A265" s="1" t="s">
        <v>452</v>
      </c>
      <c r="B265" s="19" t="s">
        <v>95</v>
      </c>
      <c r="C265" s="19"/>
      <c r="D265" s="20">
        <f>D267+D269</f>
        <v>33824.2</v>
      </c>
      <c r="E265" s="20">
        <f>E267+E269</f>
        <v>33490.3</v>
      </c>
      <c r="G265" s="76"/>
      <c r="H265" s="79"/>
      <c r="I265" s="79"/>
      <c r="J265" s="80"/>
      <c r="K265" s="80"/>
    </row>
    <row r="266" spans="1:11" ht="47.25">
      <c r="A266" s="1" t="s">
        <v>94</v>
      </c>
      <c r="B266" s="19" t="s">
        <v>96</v>
      </c>
      <c r="C266" s="19"/>
      <c r="D266" s="20">
        <f>D268+D269</f>
        <v>33824.2</v>
      </c>
      <c r="E266" s="20">
        <f>E268+E269</f>
        <v>33490.3</v>
      </c>
      <c r="G266" s="76"/>
      <c r="H266" s="79"/>
      <c r="I266" s="79"/>
      <c r="J266" s="80"/>
      <c r="K266" s="80"/>
    </row>
    <row r="267" spans="1:11" ht="15.75">
      <c r="A267" s="22" t="s">
        <v>270</v>
      </c>
      <c r="B267" s="4" t="s">
        <v>97</v>
      </c>
      <c r="C267" s="4"/>
      <c r="D267" s="23">
        <f>D268</f>
        <v>9617.1</v>
      </c>
      <c r="E267" s="23">
        <f>E268</f>
        <v>9256.1</v>
      </c>
      <c r="G267" s="76"/>
      <c r="H267" s="79"/>
      <c r="I267" s="79"/>
      <c r="J267" s="80"/>
      <c r="K267" s="80"/>
    </row>
    <row r="268" spans="1:11" ht="47.25">
      <c r="A268" s="22" t="s">
        <v>313</v>
      </c>
      <c r="B268" s="4" t="s">
        <v>97</v>
      </c>
      <c r="C268" s="4" t="s">
        <v>301</v>
      </c>
      <c r="D268" s="23">
        <v>9617.1</v>
      </c>
      <c r="E268" s="23">
        <v>9256.1</v>
      </c>
      <c r="G268" s="76"/>
      <c r="H268" s="79"/>
      <c r="I268" s="79"/>
      <c r="J268" s="80"/>
      <c r="K268" s="80"/>
    </row>
    <row r="269" spans="1:11" ht="78.75">
      <c r="A269" s="22" t="s">
        <v>391</v>
      </c>
      <c r="B269" s="4" t="s">
        <v>97</v>
      </c>
      <c r="C269" s="4"/>
      <c r="D269" s="23">
        <f>D270</f>
        <v>24207.1</v>
      </c>
      <c r="E269" s="23">
        <f>E270</f>
        <v>24234.2</v>
      </c>
      <c r="G269" s="76"/>
      <c r="H269" s="79"/>
      <c r="I269" s="79"/>
      <c r="J269" s="80"/>
      <c r="K269" s="80"/>
    </row>
    <row r="270" spans="1:11" ht="47.25">
      <c r="A270" s="22" t="s">
        <v>313</v>
      </c>
      <c r="B270" s="19" t="s">
        <v>98</v>
      </c>
      <c r="C270" s="4" t="s">
        <v>301</v>
      </c>
      <c r="D270" s="23">
        <v>24207.1</v>
      </c>
      <c r="E270" s="23">
        <v>24234.2</v>
      </c>
      <c r="G270" s="76"/>
      <c r="H270" s="63"/>
      <c r="I270" s="63"/>
      <c r="J270" s="62"/>
      <c r="K270" s="62"/>
    </row>
    <row r="271" spans="1:11" ht="47.25">
      <c r="A271" s="48" t="s">
        <v>47</v>
      </c>
      <c r="B271" s="45" t="s">
        <v>102</v>
      </c>
      <c r="C271" s="50"/>
      <c r="D271" s="3">
        <f>D273+D275</f>
        <v>10231.7</v>
      </c>
      <c r="E271" s="3">
        <f>E273+E275</f>
        <v>10241.5</v>
      </c>
      <c r="G271" s="76"/>
      <c r="H271" s="60"/>
      <c r="I271" s="60"/>
      <c r="J271" s="61"/>
      <c r="K271" s="61"/>
    </row>
    <row r="272" spans="1:11" ht="47.25">
      <c r="A272" s="91" t="s">
        <v>238</v>
      </c>
      <c r="B272" s="45" t="s">
        <v>103</v>
      </c>
      <c r="C272" s="50"/>
      <c r="D272" s="3">
        <f>D273+D275</f>
        <v>10231.7</v>
      </c>
      <c r="E272" s="3">
        <f>E273+E275</f>
        <v>10241.5</v>
      </c>
      <c r="G272" s="76"/>
      <c r="H272" s="60"/>
      <c r="I272" s="60"/>
      <c r="J272" s="61"/>
      <c r="K272" s="61"/>
    </row>
    <row r="273" spans="1:11" ht="31.5">
      <c r="A273" s="32" t="s">
        <v>251</v>
      </c>
      <c r="B273" s="34" t="s">
        <v>104</v>
      </c>
      <c r="C273" s="34"/>
      <c r="D273" s="35">
        <f>D274</f>
        <v>1853.5</v>
      </c>
      <c r="E273" s="35">
        <f>E274</f>
        <v>1853.5</v>
      </c>
      <c r="G273" s="76"/>
      <c r="H273" s="60"/>
      <c r="I273" s="60"/>
      <c r="J273" s="61"/>
      <c r="K273" s="61"/>
    </row>
    <row r="274" spans="1:11" ht="54.75" customHeight="1">
      <c r="A274" s="32" t="s">
        <v>313</v>
      </c>
      <c r="B274" s="34" t="s">
        <v>104</v>
      </c>
      <c r="C274" s="34">
        <v>600</v>
      </c>
      <c r="D274" s="35">
        <v>1853.5</v>
      </c>
      <c r="E274" s="35">
        <v>1853.5</v>
      </c>
      <c r="G274" s="76"/>
      <c r="H274" s="63"/>
      <c r="I274" s="60"/>
      <c r="J274" s="61"/>
      <c r="K274" s="61"/>
    </row>
    <row r="275" spans="1:11" ht="126">
      <c r="A275" s="43" t="s">
        <v>393</v>
      </c>
      <c r="B275" s="34" t="s">
        <v>105</v>
      </c>
      <c r="C275" s="34"/>
      <c r="D275" s="35">
        <f>D276</f>
        <v>8378.2</v>
      </c>
      <c r="E275" s="35">
        <f>E276</f>
        <v>8388</v>
      </c>
      <c r="G275" s="76"/>
      <c r="H275" s="63"/>
      <c r="I275" s="60"/>
      <c r="J275" s="61"/>
      <c r="K275" s="61"/>
    </row>
    <row r="276" spans="1:11" ht="47.25">
      <c r="A276" s="32" t="s">
        <v>313</v>
      </c>
      <c r="B276" s="34" t="s">
        <v>105</v>
      </c>
      <c r="C276" s="34">
        <v>600</v>
      </c>
      <c r="D276" s="35">
        <v>8378.2</v>
      </c>
      <c r="E276" s="35">
        <v>8388</v>
      </c>
      <c r="G276" s="76"/>
      <c r="H276" s="49"/>
      <c r="I276" s="81"/>
      <c r="J276" s="78"/>
      <c r="K276" s="78"/>
    </row>
    <row r="277" spans="1:11" ht="31.5">
      <c r="A277" s="32" t="s">
        <v>48</v>
      </c>
      <c r="B277" s="34" t="s">
        <v>107</v>
      </c>
      <c r="C277" s="34"/>
      <c r="D277" s="35">
        <f>D279</f>
        <v>6461.6</v>
      </c>
      <c r="E277" s="35">
        <f>E279</f>
        <v>6461.6</v>
      </c>
      <c r="G277" s="76"/>
      <c r="H277" s="79"/>
      <c r="I277" s="79"/>
      <c r="J277" s="80"/>
      <c r="K277" s="80"/>
    </row>
    <row r="278" spans="1:11" ht="31.5">
      <c r="A278" s="32" t="s">
        <v>106</v>
      </c>
      <c r="B278" s="34" t="s">
        <v>108</v>
      </c>
      <c r="C278" s="34"/>
      <c r="D278" s="35">
        <f>D279</f>
        <v>6461.6</v>
      </c>
      <c r="E278" s="35">
        <f>E279</f>
        <v>6461.6</v>
      </c>
      <c r="G278" s="76"/>
      <c r="H278" s="79"/>
      <c r="I278" s="79"/>
      <c r="J278" s="80"/>
      <c r="K278" s="80"/>
    </row>
    <row r="279" spans="1:11" ht="31.5">
      <c r="A279" s="32" t="s">
        <v>396</v>
      </c>
      <c r="B279" s="34" t="s">
        <v>109</v>
      </c>
      <c r="C279" s="34"/>
      <c r="D279" s="35">
        <f>D280+D281+D282</f>
        <v>6461.6</v>
      </c>
      <c r="E279" s="35">
        <f>E280+E281+E282</f>
        <v>6461.6</v>
      </c>
      <c r="G279" s="76"/>
      <c r="H279" s="79"/>
      <c r="I279" s="79"/>
      <c r="J279" s="80"/>
      <c r="K279" s="80"/>
    </row>
    <row r="280" spans="1:11" ht="94.5">
      <c r="A280" s="32" t="s">
        <v>297</v>
      </c>
      <c r="B280" s="34" t="s">
        <v>110</v>
      </c>
      <c r="C280" s="34">
        <v>100</v>
      </c>
      <c r="D280" s="35">
        <v>6208.3</v>
      </c>
      <c r="E280" s="35">
        <v>6208.3</v>
      </c>
      <c r="G280" s="76"/>
      <c r="H280" s="79"/>
      <c r="I280" s="79"/>
      <c r="J280" s="80"/>
      <c r="K280" s="80"/>
    </row>
    <row r="281" spans="1:11" ht="31.5">
      <c r="A281" s="32" t="s">
        <v>245</v>
      </c>
      <c r="B281" s="34" t="s">
        <v>110</v>
      </c>
      <c r="C281" s="34">
        <v>200</v>
      </c>
      <c r="D281" s="35">
        <v>253.2</v>
      </c>
      <c r="E281" s="35">
        <v>253.2</v>
      </c>
      <c r="G281" s="76"/>
      <c r="H281" s="79"/>
      <c r="I281" s="79"/>
      <c r="J281" s="80"/>
      <c r="K281" s="80"/>
    </row>
    <row r="282" spans="1:11" ht="15.75">
      <c r="A282" s="32" t="s">
        <v>299</v>
      </c>
      <c r="B282" s="34" t="s">
        <v>110</v>
      </c>
      <c r="C282" s="34">
        <v>800</v>
      </c>
      <c r="D282" s="23">
        <v>0.1</v>
      </c>
      <c r="E282" s="23">
        <v>0.1</v>
      </c>
      <c r="G282" s="76"/>
      <c r="H282" s="79"/>
      <c r="I282" s="79"/>
      <c r="J282" s="80"/>
      <c r="K282" s="80"/>
    </row>
    <row r="283" spans="1:11" ht="51" customHeight="1">
      <c r="A283" s="12" t="s">
        <v>341</v>
      </c>
      <c r="B283" s="24" t="s">
        <v>113</v>
      </c>
      <c r="C283" s="24"/>
      <c r="D283" s="25">
        <f>D285+D288+D290</f>
        <v>42821.1</v>
      </c>
      <c r="E283" s="25">
        <f>E285+E288+E290</f>
        <v>42821.1</v>
      </c>
      <c r="G283" s="76"/>
      <c r="H283" s="79"/>
      <c r="I283" s="79"/>
      <c r="J283" s="80"/>
      <c r="K283" s="80"/>
    </row>
    <row r="284" spans="1:11" ht="36" customHeight="1">
      <c r="A284" s="12" t="s">
        <v>239</v>
      </c>
      <c r="B284" s="24" t="s">
        <v>111</v>
      </c>
      <c r="C284" s="24"/>
      <c r="D284" s="25">
        <f>D285</f>
        <v>500</v>
      </c>
      <c r="E284" s="25">
        <f>E285</f>
        <v>500</v>
      </c>
      <c r="G284" s="76"/>
      <c r="H284" s="79"/>
      <c r="I284" s="79"/>
      <c r="J284" s="80"/>
      <c r="K284" s="80"/>
    </row>
    <row r="285" spans="1:11" ht="31.5">
      <c r="A285" s="22" t="s">
        <v>163</v>
      </c>
      <c r="B285" s="4" t="s">
        <v>112</v>
      </c>
      <c r="C285" s="4"/>
      <c r="D285" s="23">
        <f>D286</f>
        <v>500</v>
      </c>
      <c r="E285" s="23">
        <f>E286</f>
        <v>500</v>
      </c>
      <c r="G285" s="76"/>
      <c r="H285" s="79"/>
      <c r="I285" s="79"/>
      <c r="J285" s="80"/>
      <c r="K285" s="80"/>
    </row>
    <row r="286" spans="1:11" ht="31.5">
      <c r="A286" s="22" t="s">
        <v>298</v>
      </c>
      <c r="B286" s="4" t="s">
        <v>112</v>
      </c>
      <c r="C286" s="4" t="s">
        <v>293</v>
      </c>
      <c r="D286" s="23">
        <v>500</v>
      </c>
      <c r="E286" s="23">
        <v>500</v>
      </c>
      <c r="G286" s="76"/>
      <c r="H286" s="79"/>
      <c r="I286" s="79"/>
      <c r="J286" s="80"/>
      <c r="K286" s="80"/>
    </row>
    <row r="287" spans="1:11" ht="47.25">
      <c r="A287" s="22" t="s">
        <v>114</v>
      </c>
      <c r="B287" s="24" t="s">
        <v>115</v>
      </c>
      <c r="C287" s="4"/>
      <c r="D287" s="23">
        <f>D288</f>
        <v>37971.7</v>
      </c>
      <c r="E287" s="23">
        <f>E288</f>
        <v>37971.7</v>
      </c>
      <c r="G287" s="76"/>
      <c r="H287" s="79"/>
      <c r="I287" s="79"/>
      <c r="J287" s="80"/>
      <c r="K287" s="80"/>
    </row>
    <row r="288" spans="1:11" ht="31.5">
      <c r="A288" s="22" t="s">
        <v>164</v>
      </c>
      <c r="B288" s="4" t="s">
        <v>116</v>
      </c>
      <c r="C288" s="4"/>
      <c r="D288" s="23">
        <f>D289</f>
        <v>37971.7</v>
      </c>
      <c r="E288" s="23">
        <f>E289</f>
        <v>37971.7</v>
      </c>
      <c r="G288" s="76"/>
      <c r="H288" s="79"/>
      <c r="I288" s="79"/>
      <c r="J288" s="61"/>
      <c r="K288" s="61"/>
    </row>
    <row r="289" spans="1:11" ht="47.25">
      <c r="A289" s="22" t="s">
        <v>313</v>
      </c>
      <c r="B289" s="4" t="s">
        <v>116</v>
      </c>
      <c r="C289" s="4" t="s">
        <v>301</v>
      </c>
      <c r="D289" s="23">
        <v>37971.7</v>
      </c>
      <c r="E289" s="23">
        <v>37971.7</v>
      </c>
      <c r="G289" s="70"/>
      <c r="H289" s="65"/>
      <c r="I289" s="65"/>
      <c r="J289" s="66"/>
      <c r="K289" s="66"/>
    </row>
    <row r="290" spans="1:11" ht="141.75">
      <c r="A290" s="30" t="s">
        <v>194</v>
      </c>
      <c r="B290" s="4" t="s">
        <v>195</v>
      </c>
      <c r="C290" s="4"/>
      <c r="D290" s="23">
        <f>D291</f>
        <v>4349.4</v>
      </c>
      <c r="E290" s="23">
        <f>E291</f>
        <v>4349.4</v>
      </c>
      <c r="G290" s="76"/>
      <c r="H290" s="60"/>
      <c r="I290" s="60"/>
      <c r="J290" s="61"/>
      <c r="K290" s="61"/>
    </row>
    <row r="291" spans="1:11" ht="18.75">
      <c r="A291" s="99" t="s">
        <v>312</v>
      </c>
      <c r="B291" s="4" t="s">
        <v>195</v>
      </c>
      <c r="C291" s="4" t="s">
        <v>295</v>
      </c>
      <c r="D291" s="23">
        <v>4349.4</v>
      </c>
      <c r="E291" s="23">
        <v>4349.4</v>
      </c>
      <c r="G291" s="76"/>
      <c r="H291" s="60"/>
      <c r="I291" s="60"/>
      <c r="J291" s="61"/>
      <c r="K291" s="61"/>
    </row>
    <row r="292" spans="1:11" ht="78.75">
      <c r="A292" s="15" t="s">
        <v>344</v>
      </c>
      <c r="B292" s="16" t="s">
        <v>118</v>
      </c>
      <c r="C292" s="16"/>
      <c r="D292" s="17">
        <f>D293+D297</f>
        <v>12571</v>
      </c>
      <c r="E292" s="17">
        <f>E293+E297</f>
        <v>12571</v>
      </c>
      <c r="G292" s="76"/>
      <c r="H292" s="60"/>
      <c r="I292" s="60"/>
      <c r="J292" s="61"/>
      <c r="K292" s="61"/>
    </row>
    <row r="293" spans="1:11" ht="31.5">
      <c r="A293" s="6" t="s">
        <v>468</v>
      </c>
      <c r="B293" s="19" t="s">
        <v>119</v>
      </c>
      <c r="C293" s="19"/>
      <c r="D293" s="20">
        <f>D295</f>
        <v>1600</v>
      </c>
      <c r="E293" s="20">
        <f>E295</f>
        <v>1600</v>
      </c>
      <c r="G293" s="60"/>
      <c r="H293" s="60"/>
      <c r="I293" s="60"/>
      <c r="J293" s="61"/>
      <c r="K293" s="61"/>
    </row>
    <row r="294" spans="1:11" ht="47.25">
      <c r="A294" s="6" t="s">
        <v>117</v>
      </c>
      <c r="B294" s="19" t="s">
        <v>120</v>
      </c>
      <c r="C294" s="19"/>
      <c r="D294" s="20">
        <f>D295</f>
        <v>1600</v>
      </c>
      <c r="E294" s="20">
        <f>E295</f>
        <v>1600</v>
      </c>
      <c r="G294" s="60"/>
      <c r="H294" s="60"/>
      <c r="I294" s="60"/>
      <c r="J294" s="61"/>
      <c r="K294" s="61"/>
    </row>
    <row r="295" spans="1:11" ht="47.25">
      <c r="A295" s="22" t="s">
        <v>377</v>
      </c>
      <c r="B295" s="4" t="s">
        <v>121</v>
      </c>
      <c r="C295" s="4"/>
      <c r="D295" s="23">
        <f>D296</f>
        <v>1600</v>
      </c>
      <c r="E295" s="23">
        <f>E296</f>
        <v>1600</v>
      </c>
      <c r="G295" s="70"/>
      <c r="H295" s="42"/>
      <c r="I295" s="42"/>
      <c r="J295" s="68"/>
      <c r="K295" s="68"/>
    </row>
    <row r="296" spans="1:11" ht="31.5">
      <c r="A296" s="22" t="s">
        <v>298</v>
      </c>
      <c r="B296" s="4" t="s">
        <v>121</v>
      </c>
      <c r="C296" s="4" t="s">
        <v>293</v>
      </c>
      <c r="D296" s="23">
        <v>1600</v>
      </c>
      <c r="E296" s="23">
        <v>1600</v>
      </c>
      <c r="G296" s="70"/>
      <c r="H296" s="65"/>
      <c r="I296" s="65"/>
      <c r="J296" s="66"/>
      <c r="K296" s="66"/>
    </row>
    <row r="297" spans="1:11" ht="141.75">
      <c r="A297" s="6" t="s">
        <v>366</v>
      </c>
      <c r="B297" s="16" t="s">
        <v>122</v>
      </c>
      <c r="C297" s="56"/>
      <c r="D297" s="20">
        <f>D299</f>
        <v>10971</v>
      </c>
      <c r="E297" s="23">
        <f>E299</f>
        <v>10971</v>
      </c>
      <c r="G297" s="59"/>
      <c r="H297" s="60"/>
      <c r="I297" s="60"/>
      <c r="J297" s="61"/>
      <c r="K297" s="61"/>
    </row>
    <row r="298" spans="1:11" ht="126">
      <c r="A298" s="36" t="s">
        <v>332</v>
      </c>
      <c r="B298" s="19" t="s">
        <v>123</v>
      </c>
      <c r="C298" s="56"/>
      <c r="D298" s="20">
        <f>D299</f>
        <v>10971</v>
      </c>
      <c r="E298" s="23">
        <f>E299</f>
        <v>10971</v>
      </c>
      <c r="G298" s="59"/>
      <c r="H298" s="60"/>
      <c r="I298" s="60"/>
      <c r="J298" s="61"/>
      <c r="K298" s="61"/>
    </row>
    <row r="299" spans="1:11" ht="78.75">
      <c r="A299" s="36" t="s">
        <v>174</v>
      </c>
      <c r="B299" s="19" t="s">
        <v>123</v>
      </c>
      <c r="C299" s="56">
        <v>800</v>
      </c>
      <c r="D299" s="20">
        <v>10971</v>
      </c>
      <c r="E299" s="23">
        <v>10971</v>
      </c>
      <c r="G299" s="59"/>
      <c r="H299" s="60"/>
      <c r="I299" s="60"/>
      <c r="J299" s="61"/>
      <c r="K299" s="61"/>
    </row>
    <row r="300" spans="1:11" ht="63">
      <c r="A300" s="12" t="s">
        <v>253</v>
      </c>
      <c r="B300" s="24" t="s">
        <v>368</v>
      </c>
      <c r="C300" s="24"/>
      <c r="D300" s="25">
        <f>D301</f>
        <v>81979.90000000001</v>
      </c>
      <c r="E300" s="25">
        <f>E301</f>
        <v>90029.90000000001</v>
      </c>
      <c r="G300" s="59"/>
      <c r="H300" s="60"/>
      <c r="I300" s="60"/>
      <c r="J300" s="61"/>
      <c r="K300" s="61"/>
    </row>
    <row r="301" spans="1:11" ht="31.5">
      <c r="A301" s="88" t="s">
        <v>129</v>
      </c>
      <c r="B301" s="19" t="s">
        <v>130</v>
      </c>
      <c r="C301" s="24"/>
      <c r="D301" s="25">
        <f>+D303++D304+D305</f>
        <v>81979.90000000001</v>
      </c>
      <c r="E301" s="25">
        <f>+E303++E304+E305</f>
        <v>90029.90000000001</v>
      </c>
      <c r="G301" s="59"/>
      <c r="H301" s="60"/>
      <c r="I301" s="60"/>
      <c r="J301" s="61"/>
      <c r="K301" s="61"/>
    </row>
    <row r="302" spans="1:11" ht="15.75">
      <c r="A302" s="22" t="s">
        <v>287</v>
      </c>
      <c r="B302" s="19" t="s">
        <v>131</v>
      </c>
      <c r="C302" s="4"/>
      <c r="D302" s="23">
        <f>D304+D303</f>
        <v>4650.8</v>
      </c>
      <c r="E302" s="23">
        <f>E304+E303</f>
        <v>4650.8</v>
      </c>
      <c r="G302" s="59"/>
      <c r="H302" s="60"/>
      <c r="I302" s="60"/>
      <c r="J302" s="61"/>
      <c r="K302" s="61"/>
    </row>
    <row r="303" spans="1:11" ht="31.5">
      <c r="A303" s="22" t="s">
        <v>298</v>
      </c>
      <c r="B303" s="19" t="s">
        <v>131</v>
      </c>
      <c r="C303" s="4" t="s">
        <v>293</v>
      </c>
      <c r="D303" s="23">
        <v>250</v>
      </c>
      <c r="E303" s="23">
        <v>250</v>
      </c>
      <c r="G303" s="59"/>
      <c r="H303" s="60"/>
      <c r="I303" s="60"/>
      <c r="J303" s="61"/>
      <c r="K303" s="61"/>
    </row>
    <row r="304" spans="1:11" ht="15.75">
      <c r="A304" s="22" t="s">
        <v>311</v>
      </c>
      <c r="B304" s="19" t="s">
        <v>131</v>
      </c>
      <c r="C304" s="4" t="s">
        <v>300</v>
      </c>
      <c r="D304" s="23">
        <v>4400.8</v>
      </c>
      <c r="E304" s="23">
        <v>4400.8</v>
      </c>
      <c r="G304" s="59"/>
      <c r="H304" s="60"/>
      <c r="I304" s="60"/>
      <c r="J304" s="61"/>
      <c r="K304" s="61"/>
    </row>
    <row r="305" spans="1:11" ht="47.25">
      <c r="A305" s="22" t="s">
        <v>373</v>
      </c>
      <c r="B305" s="4" t="s">
        <v>132</v>
      </c>
      <c r="C305" s="4"/>
      <c r="D305" s="23">
        <f>D306</f>
        <v>77329.1</v>
      </c>
      <c r="E305" s="23">
        <f>E306</f>
        <v>85379.1</v>
      </c>
      <c r="G305" s="59"/>
      <c r="H305" s="60"/>
      <c r="I305" s="60"/>
      <c r="J305" s="61"/>
      <c r="K305" s="61"/>
    </row>
    <row r="306" spans="1:11" ht="31.5">
      <c r="A306" s="22" t="s">
        <v>298</v>
      </c>
      <c r="B306" s="4" t="s">
        <v>132</v>
      </c>
      <c r="C306" s="4" t="s">
        <v>293</v>
      </c>
      <c r="D306" s="23">
        <v>77329.1</v>
      </c>
      <c r="E306" s="23">
        <v>85379.1</v>
      </c>
      <c r="G306" s="59"/>
      <c r="H306" s="60"/>
      <c r="I306" s="60"/>
      <c r="J306" s="62"/>
      <c r="K306" s="62"/>
    </row>
    <row r="307" spans="1:11" ht="110.25">
      <c r="A307" s="15" t="s">
        <v>451</v>
      </c>
      <c r="B307" s="16" t="s">
        <v>369</v>
      </c>
      <c r="C307" s="16"/>
      <c r="D307" s="17">
        <f>D309+D311</f>
        <v>17595.1</v>
      </c>
      <c r="E307" s="17">
        <f>E309+E311</f>
        <v>17595.1</v>
      </c>
      <c r="G307" s="59"/>
      <c r="H307" s="60"/>
      <c r="I307" s="60"/>
      <c r="J307" s="62"/>
      <c r="K307" s="62"/>
    </row>
    <row r="308" spans="1:11" ht="47.25">
      <c r="A308" s="6" t="s">
        <v>240</v>
      </c>
      <c r="B308" s="16" t="s">
        <v>133</v>
      </c>
      <c r="C308" s="16"/>
      <c r="D308" s="17">
        <f>D309+D311</f>
        <v>17595.1</v>
      </c>
      <c r="E308" s="17">
        <f>E309+E311</f>
        <v>17595.1</v>
      </c>
      <c r="G308" s="59"/>
      <c r="H308" s="60"/>
      <c r="I308" s="60"/>
      <c r="J308" s="62"/>
      <c r="K308" s="62"/>
    </row>
    <row r="309" spans="1:11" ht="110.25">
      <c r="A309" s="36" t="s">
        <v>162</v>
      </c>
      <c r="B309" s="19" t="s">
        <v>134</v>
      </c>
      <c r="C309" s="19"/>
      <c r="D309" s="20">
        <f>D310</f>
        <v>12204.5</v>
      </c>
      <c r="E309" s="20">
        <f>E310</f>
        <v>12204.5</v>
      </c>
      <c r="G309" s="59"/>
      <c r="H309" s="60"/>
      <c r="I309" s="60"/>
      <c r="J309" s="62"/>
      <c r="K309" s="62"/>
    </row>
    <row r="310" spans="1:11" ht="47.25">
      <c r="A310" s="22" t="s">
        <v>319</v>
      </c>
      <c r="B310" s="19" t="s">
        <v>134</v>
      </c>
      <c r="C310" s="19" t="s">
        <v>302</v>
      </c>
      <c r="D310" s="20">
        <v>12204.5</v>
      </c>
      <c r="E310" s="20">
        <v>12204.5</v>
      </c>
      <c r="G310" s="59"/>
      <c r="H310" s="60"/>
      <c r="I310" s="60"/>
      <c r="J310" s="62"/>
      <c r="K310" s="62"/>
    </row>
    <row r="311" spans="1:11" ht="78.75">
      <c r="A311" s="30" t="s">
        <v>50</v>
      </c>
      <c r="B311" s="4" t="s">
        <v>135</v>
      </c>
      <c r="C311" s="4"/>
      <c r="D311" s="23">
        <f>D312</f>
        <v>5390.6</v>
      </c>
      <c r="E311" s="23">
        <f>E312</f>
        <v>5390.6</v>
      </c>
      <c r="G311" s="59"/>
      <c r="H311" s="60"/>
      <c r="I311" s="60"/>
      <c r="J311" s="61"/>
      <c r="K311" s="61"/>
    </row>
    <row r="312" spans="1:11" ht="47.25">
      <c r="A312" s="22" t="s">
        <v>319</v>
      </c>
      <c r="B312" s="4" t="s">
        <v>135</v>
      </c>
      <c r="C312" s="4" t="s">
        <v>302</v>
      </c>
      <c r="D312" s="23">
        <v>5390.6</v>
      </c>
      <c r="E312" s="23">
        <v>5390.6</v>
      </c>
      <c r="G312" s="59"/>
      <c r="H312" s="60"/>
      <c r="I312" s="60"/>
      <c r="J312" s="61"/>
      <c r="K312" s="61"/>
    </row>
    <row r="313" spans="1:11" ht="110.25">
      <c r="A313" s="12" t="s">
        <v>356</v>
      </c>
      <c r="B313" s="44" t="s">
        <v>139</v>
      </c>
      <c r="C313" s="4"/>
      <c r="D313" s="25">
        <f>D315</f>
        <v>4887.2</v>
      </c>
      <c r="E313" s="25">
        <f>E315</f>
        <v>4887.2</v>
      </c>
      <c r="G313" s="59"/>
      <c r="H313" s="60"/>
      <c r="I313" s="60"/>
      <c r="J313" s="61"/>
      <c r="K313" s="61"/>
    </row>
    <row r="314" spans="1:11" ht="79.5" customHeight="1">
      <c r="A314" s="93" t="s">
        <v>136</v>
      </c>
      <c r="B314" s="45" t="s">
        <v>137</v>
      </c>
      <c r="C314" s="19"/>
      <c r="D314" s="20">
        <f>D315</f>
        <v>4887.2</v>
      </c>
      <c r="E314" s="20">
        <f>E315</f>
        <v>4887.2</v>
      </c>
      <c r="G314" s="59"/>
      <c r="H314" s="60"/>
      <c r="I314" s="60"/>
      <c r="J314" s="61"/>
      <c r="K314" s="61"/>
    </row>
    <row r="315" spans="1:11" ht="141.75">
      <c r="A315" s="36" t="s">
        <v>447</v>
      </c>
      <c r="B315" s="19" t="s">
        <v>138</v>
      </c>
      <c r="C315" s="4"/>
      <c r="D315" s="20">
        <f>D316</f>
        <v>4887.2</v>
      </c>
      <c r="E315" s="20">
        <f>E316</f>
        <v>4887.2</v>
      </c>
      <c r="G315" s="59"/>
      <c r="H315" s="60"/>
      <c r="I315" s="60"/>
      <c r="J315" s="61"/>
      <c r="K315" s="61"/>
    </row>
    <row r="316" spans="1:11" ht="47.25">
      <c r="A316" s="6" t="s">
        <v>353</v>
      </c>
      <c r="B316" s="19" t="s">
        <v>138</v>
      </c>
      <c r="C316" s="4" t="s">
        <v>302</v>
      </c>
      <c r="D316" s="23">
        <v>4887.2</v>
      </c>
      <c r="E316" s="23">
        <v>4887.2</v>
      </c>
      <c r="G316" s="59"/>
      <c r="H316" s="60"/>
      <c r="I316" s="60"/>
      <c r="J316" s="61"/>
      <c r="K316" s="61"/>
    </row>
    <row r="317" spans="1:11" ht="63">
      <c r="A317" s="12" t="s">
        <v>355</v>
      </c>
      <c r="B317" s="19" t="s">
        <v>144</v>
      </c>
      <c r="C317" s="26"/>
      <c r="D317" s="25">
        <f>D318</f>
        <v>150</v>
      </c>
      <c r="E317" s="25">
        <f>E318</f>
        <v>150</v>
      </c>
      <c r="G317" s="59"/>
      <c r="H317" s="60"/>
      <c r="I317" s="60"/>
      <c r="J317" s="61"/>
      <c r="K317" s="61"/>
    </row>
    <row r="318" spans="1:11" ht="31.5">
      <c r="A318" s="6" t="s">
        <v>457</v>
      </c>
      <c r="B318" s="19" t="s">
        <v>144</v>
      </c>
      <c r="C318" s="45"/>
      <c r="D318" s="20">
        <f>D321</f>
        <v>150</v>
      </c>
      <c r="E318" s="20">
        <f>E321</f>
        <v>150</v>
      </c>
      <c r="G318" s="59"/>
      <c r="H318" s="60"/>
      <c r="I318" s="60"/>
      <c r="J318" s="61"/>
      <c r="K318" s="61"/>
    </row>
    <row r="319" spans="1:11" ht="47.25">
      <c r="A319" s="6" t="s">
        <v>208</v>
      </c>
      <c r="B319" s="19" t="s">
        <v>145</v>
      </c>
      <c r="C319" s="45"/>
      <c r="D319" s="20">
        <v>150</v>
      </c>
      <c r="E319" s="20">
        <v>150</v>
      </c>
      <c r="G319" s="59"/>
      <c r="H319" s="60"/>
      <c r="I319" s="60"/>
      <c r="J319" s="61"/>
      <c r="K319" s="61"/>
    </row>
    <row r="320" spans="1:11" ht="94.5">
      <c r="A320" s="22" t="s">
        <v>297</v>
      </c>
      <c r="B320" s="19" t="s">
        <v>145</v>
      </c>
      <c r="C320" s="45"/>
      <c r="D320" s="20">
        <v>150</v>
      </c>
      <c r="E320" s="20">
        <v>150</v>
      </c>
      <c r="G320" s="59"/>
      <c r="H320" s="60"/>
      <c r="I320" s="60"/>
      <c r="J320" s="61"/>
      <c r="K320" s="61"/>
    </row>
    <row r="321" spans="1:11" ht="31.5">
      <c r="A321" s="22" t="s">
        <v>298</v>
      </c>
      <c r="B321" s="19" t="s">
        <v>146</v>
      </c>
      <c r="C321" s="26">
        <v>200</v>
      </c>
      <c r="D321" s="23">
        <v>150</v>
      </c>
      <c r="E321" s="23">
        <v>150</v>
      </c>
      <c r="G321" s="59"/>
      <c r="H321" s="60"/>
      <c r="I321" s="60"/>
      <c r="J321" s="61"/>
      <c r="K321" s="61"/>
    </row>
    <row r="322" spans="1:11" ht="63">
      <c r="A322" s="15" t="s">
        <v>454</v>
      </c>
      <c r="B322" s="16" t="s">
        <v>148</v>
      </c>
      <c r="C322" s="16"/>
      <c r="D322" s="17">
        <f>D325</f>
        <v>37934.2</v>
      </c>
      <c r="E322" s="17">
        <f>E325</f>
        <v>37934.2</v>
      </c>
      <c r="G322" s="37"/>
      <c r="H322" s="60"/>
      <c r="J322" s="61"/>
      <c r="K322" s="61"/>
    </row>
    <row r="323" spans="1:11" ht="63">
      <c r="A323" s="6" t="s">
        <v>471</v>
      </c>
      <c r="B323" s="19" t="s">
        <v>149</v>
      </c>
      <c r="C323" s="19"/>
      <c r="D323" s="20">
        <f>D325</f>
        <v>37934.2</v>
      </c>
      <c r="E323" s="20">
        <f>E325</f>
        <v>37934.2</v>
      </c>
      <c r="G323" s="59"/>
      <c r="H323" s="60"/>
      <c r="I323" s="60"/>
      <c r="J323" s="61"/>
      <c r="K323" s="61"/>
    </row>
    <row r="324" spans="1:11" ht="31.5">
      <c r="A324" s="6" t="s">
        <v>147</v>
      </c>
      <c r="B324" s="19" t="s">
        <v>151</v>
      </c>
      <c r="C324" s="19"/>
      <c r="D324" s="20">
        <f>D325</f>
        <v>37934.2</v>
      </c>
      <c r="E324" s="20">
        <f>E325</f>
        <v>37934.2</v>
      </c>
      <c r="G324" s="59"/>
      <c r="H324" s="60"/>
      <c r="I324" s="60"/>
      <c r="J324" s="61"/>
      <c r="K324" s="61"/>
    </row>
    <row r="325" spans="1:11" ht="63">
      <c r="A325" s="22" t="s">
        <v>354</v>
      </c>
      <c r="B325" s="19" t="s">
        <v>151</v>
      </c>
      <c r="C325" s="4"/>
      <c r="D325" s="23">
        <f>D326</f>
        <v>37934.2</v>
      </c>
      <c r="E325" s="23">
        <f>E326</f>
        <v>37934.2</v>
      </c>
      <c r="G325" s="59"/>
      <c r="H325" s="60"/>
      <c r="I325" s="60"/>
      <c r="J325" s="61"/>
      <c r="K325" s="61"/>
    </row>
    <row r="326" spans="1:11" ht="31.5">
      <c r="A326" s="22" t="s">
        <v>298</v>
      </c>
      <c r="B326" s="19" t="s">
        <v>151</v>
      </c>
      <c r="C326" s="4" t="s">
        <v>293</v>
      </c>
      <c r="D326" s="23">
        <v>37934.2</v>
      </c>
      <c r="E326" s="23">
        <v>37934.2</v>
      </c>
      <c r="G326" s="59"/>
      <c r="H326" s="60"/>
      <c r="I326" s="60"/>
      <c r="J326" s="61"/>
      <c r="K326" s="61"/>
    </row>
    <row r="327" spans="1:11" ht="15.75">
      <c r="A327" s="12" t="s">
        <v>306</v>
      </c>
      <c r="B327" s="4" t="s">
        <v>155</v>
      </c>
      <c r="C327" s="24"/>
      <c r="D327" s="25">
        <f>D328+D332+D330</f>
        <v>19212.1</v>
      </c>
      <c r="E327" s="25">
        <f>E328+E332+E330</f>
        <v>34454.4</v>
      </c>
      <c r="G327" s="59"/>
      <c r="H327" s="63"/>
      <c r="I327" s="60"/>
      <c r="J327" s="61"/>
      <c r="K327" s="61"/>
    </row>
    <row r="328" spans="1:11" ht="63">
      <c r="A328" s="22" t="s">
        <v>314</v>
      </c>
      <c r="B328" s="4" t="s">
        <v>154</v>
      </c>
      <c r="C328" s="4"/>
      <c r="D328" s="23">
        <f>D329</f>
        <v>2515.5</v>
      </c>
      <c r="E328" s="23">
        <f>E329</f>
        <v>2614.7</v>
      </c>
      <c r="G328" s="59"/>
      <c r="H328" s="63"/>
      <c r="I328" s="60"/>
      <c r="J328" s="62"/>
      <c r="K328" s="62"/>
    </row>
    <row r="329" spans="1:11" ht="15.75">
      <c r="A329" s="22" t="s">
        <v>311</v>
      </c>
      <c r="B329" s="4" t="s">
        <v>154</v>
      </c>
      <c r="C329" s="4" t="s">
        <v>300</v>
      </c>
      <c r="D329" s="23">
        <v>2515.5</v>
      </c>
      <c r="E329" s="23">
        <v>2614.7</v>
      </c>
      <c r="G329" s="59"/>
      <c r="H329" s="60"/>
      <c r="I329" s="37"/>
      <c r="J329" s="61"/>
      <c r="K329" s="61"/>
    </row>
    <row r="330" spans="1:11" ht="63">
      <c r="A330" s="22" t="s">
        <v>0</v>
      </c>
      <c r="B330" s="19" t="s">
        <v>156</v>
      </c>
      <c r="C330" s="56"/>
      <c r="D330" s="23">
        <f>D331</f>
        <v>534.3</v>
      </c>
      <c r="E330" s="23">
        <f>E331</f>
        <v>25.5</v>
      </c>
      <c r="G330" s="59"/>
      <c r="H330" s="60"/>
      <c r="I330" s="60"/>
      <c r="J330" s="61"/>
      <c r="K330" s="61"/>
    </row>
    <row r="331" spans="1:11" ht="31.5">
      <c r="A331" s="22" t="s">
        <v>298</v>
      </c>
      <c r="B331" s="19" t="s">
        <v>156</v>
      </c>
      <c r="C331" s="56"/>
      <c r="D331" s="23">
        <v>534.3</v>
      </c>
      <c r="E331" s="23">
        <v>25.5</v>
      </c>
      <c r="G331" s="59"/>
      <c r="H331" s="60"/>
      <c r="I331" s="60"/>
      <c r="J331" s="61"/>
      <c r="K331" s="61"/>
    </row>
    <row r="332" spans="1:11" ht="15.75">
      <c r="A332" s="15" t="s">
        <v>167</v>
      </c>
      <c r="B332" s="19" t="s">
        <v>158</v>
      </c>
      <c r="C332" s="26"/>
      <c r="D332" s="53">
        <f>D333</f>
        <v>16162.3</v>
      </c>
      <c r="E332" s="54">
        <f>E333</f>
        <v>31814.2</v>
      </c>
      <c r="G332" s="59"/>
      <c r="H332" s="60"/>
      <c r="I332" s="60"/>
      <c r="J332" s="61"/>
      <c r="K332" s="61"/>
    </row>
    <row r="333" spans="1:11" ht="15.75">
      <c r="A333" s="22" t="s">
        <v>167</v>
      </c>
      <c r="B333" s="19" t="s">
        <v>158</v>
      </c>
      <c r="C333" s="26">
        <v>900</v>
      </c>
      <c r="D333" s="3">
        <v>16162.3</v>
      </c>
      <c r="E333" s="55">
        <v>31814.2</v>
      </c>
      <c r="G333" s="59"/>
      <c r="H333" s="60"/>
      <c r="I333" s="60"/>
      <c r="J333" s="61"/>
      <c r="K333" s="61"/>
    </row>
    <row r="334" spans="3:11" ht="15.75">
      <c r="C334" s="7"/>
      <c r="D334" s="7"/>
      <c r="G334" s="59"/>
      <c r="H334" s="63"/>
      <c r="I334" s="63"/>
      <c r="J334" s="62"/>
      <c r="K334" s="62"/>
    </row>
    <row r="335" spans="3:11" ht="15.75">
      <c r="C335" s="7"/>
      <c r="D335" s="7"/>
      <c r="G335" s="59"/>
      <c r="H335" s="63"/>
      <c r="I335" s="60"/>
      <c r="J335" s="61"/>
      <c r="K335" s="61"/>
    </row>
    <row r="336" spans="3:11" ht="15.75">
      <c r="C336" s="7"/>
      <c r="D336" s="7"/>
      <c r="G336" s="59"/>
      <c r="H336" s="63"/>
      <c r="I336" s="60"/>
      <c r="J336" s="61"/>
      <c r="K336" s="61"/>
    </row>
    <row r="337" spans="3:11" ht="15.75">
      <c r="C337" s="7"/>
      <c r="D337" s="7"/>
      <c r="G337" s="59"/>
      <c r="H337" s="63"/>
      <c r="I337" s="60"/>
      <c r="J337" s="61"/>
      <c r="K337" s="61"/>
    </row>
    <row r="338" spans="7:11" ht="15.75">
      <c r="G338" s="59"/>
      <c r="H338" s="60"/>
      <c r="I338" s="60"/>
      <c r="J338" s="61"/>
      <c r="K338" s="61"/>
    </row>
    <row r="339" spans="7:11" ht="15.75">
      <c r="G339" s="59"/>
      <c r="H339" s="60"/>
      <c r="I339" s="60"/>
      <c r="J339" s="61"/>
      <c r="K339" s="61"/>
    </row>
    <row r="340" spans="7:11" ht="15.75">
      <c r="G340" s="59"/>
      <c r="H340" s="60"/>
      <c r="I340" s="60"/>
      <c r="J340" s="61"/>
      <c r="K340" s="61"/>
    </row>
    <row r="341" spans="7:11" ht="15.75">
      <c r="G341" s="59"/>
      <c r="H341" s="60"/>
      <c r="I341" s="60"/>
      <c r="J341" s="61"/>
      <c r="K341" s="61"/>
    </row>
    <row r="342" spans="7:11" ht="15.75">
      <c r="G342" s="59"/>
      <c r="H342" s="60"/>
      <c r="I342" s="60"/>
      <c r="J342" s="61"/>
      <c r="K342" s="61"/>
    </row>
    <row r="343" spans="7:11" ht="15.75">
      <c r="G343" s="59"/>
      <c r="H343" s="60"/>
      <c r="I343" s="60"/>
      <c r="J343" s="61"/>
      <c r="K343" s="61"/>
    </row>
    <row r="344" spans="7:11" ht="15.75">
      <c r="G344" s="59"/>
      <c r="H344" s="60"/>
      <c r="I344" s="60"/>
      <c r="J344" s="61"/>
      <c r="K344" s="61"/>
    </row>
    <row r="345" spans="7:11" ht="15.75">
      <c r="G345" s="59"/>
      <c r="H345" s="60"/>
      <c r="I345" s="60"/>
      <c r="J345" s="61"/>
      <c r="K345" s="61"/>
    </row>
    <row r="346" spans="7:11" ht="15.75">
      <c r="G346" s="59"/>
      <c r="H346" s="60"/>
      <c r="I346" s="60"/>
      <c r="J346" s="61"/>
      <c r="K346" s="61"/>
    </row>
    <row r="347" spans="7:11" ht="15.75">
      <c r="G347" s="70"/>
      <c r="H347" s="67"/>
      <c r="I347" s="67"/>
      <c r="J347" s="68"/>
      <c r="K347" s="68"/>
    </row>
    <row r="348" spans="7:11" ht="15.75">
      <c r="G348" s="8"/>
      <c r="H348" s="65"/>
      <c r="I348" s="65"/>
      <c r="J348" s="66"/>
      <c r="K348" s="66"/>
    </row>
    <row r="349" spans="7:11" ht="15.75">
      <c r="G349" s="82"/>
      <c r="H349" s="63"/>
      <c r="I349" s="83"/>
      <c r="J349" s="78"/>
      <c r="K349" s="78"/>
    </row>
    <row r="350" spans="7:11" ht="15.75">
      <c r="G350" s="82"/>
      <c r="H350" s="83"/>
      <c r="I350" s="83"/>
      <c r="J350" s="78"/>
      <c r="K350" s="78"/>
    </row>
    <row r="351" spans="7:11" ht="15.75">
      <c r="G351" s="82"/>
      <c r="H351" s="83"/>
      <c r="I351" s="83"/>
      <c r="J351" s="78"/>
      <c r="K351" s="78"/>
    </row>
    <row r="352" spans="7:11" ht="15.75">
      <c r="G352" s="82"/>
      <c r="H352" s="83"/>
      <c r="I352" s="83"/>
      <c r="J352" s="78"/>
      <c r="K352" s="78"/>
    </row>
    <row r="353" spans="7:11" ht="15.75">
      <c r="G353" s="82"/>
      <c r="H353" s="83"/>
      <c r="I353" s="83"/>
      <c r="J353" s="78"/>
      <c r="K353" s="78"/>
    </row>
    <row r="354" spans="7:11" ht="15.75">
      <c r="G354" s="82"/>
      <c r="H354" s="60"/>
      <c r="I354" s="83"/>
      <c r="J354" s="78"/>
      <c r="K354" s="78"/>
    </row>
    <row r="355" spans="7:11" ht="15.75">
      <c r="G355" s="82"/>
      <c r="H355" s="60"/>
      <c r="I355" s="60"/>
      <c r="J355" s="61"/>
      <c r="K355" s="61"/>
    </row>
    <row r="356" spans="7:11" ht="15.75">
      <c r="G356" s="82"/>
      <c r="H356" s="60"/>
      <c r="I356" s="60"/>
      <c r="J356" s="61"/>
      <c r="K356" s="61"/>
    </row>
    <row r="357" spans="7:11" ht="15.75">
      <c r="G357" s="82"/>
      <c r="H357" s="60"/>
      <c r="I357" s="60"/>
      <c r="J357" s="61"/>
      <c r="K357" s="61"/>
    </row>
    <row r="358" spans="7:11" ht="15.75">
      <c r="G358" s="82"/>
      <c r="H358" s="60"/>
      <c r="I358" s="60"/>
      <c r="J358" s="61"/>
      <c r="K358" s="61"/>
    </row>
    <row r="359" spans="7:11" ht="15.75">
      <c r="G359" s="82"/>
      <c r="H359" s="67"/>
      <c r="I359" s="42"/>
      <c r="J359" s="68"/>
      <c r="K359" s="68"/>
    </row>
    <row r="360" spans="7:11" ht="15.75">
      <c r="G360" s="82"/>
      <c r="H360" s="63"/>
      <c r="I360" s="37"/>
      <c r="J360" s="61"/>
      <c r="K360" s="61"/>
    </row>
    <row r="361" spans="7:11" ht="15.75">
      <c r="G361" s="82"/>
      <c r="H361" s="63"/>
      <c r="I361" s="37"/>
      <c r="J361" s="61"/>
      <c r="K361" s="61"/>
    </row>
    <row r="362" spans="7:11" ht="15.75">
      <c r="G362" s="82"/>
      <c r="H362" s="67"/>
      <c r="I362" s="37"/>
      <c r="J362" s="84"/>
      <c r="K362" s="68"/>
    </row>
    <row r="363" spans="7:11" ht="15.75">
      <c r="G363" s="82"/>
      <c r="H363" s="60"/>
      <c r="I363" s="37"/>
      <c r="J363" s="78"/>
      <c r="K363" s="85"/>
    </row>
  </sheetData>
  <sheetProtection/>
  <mergeCells count="9">
    <mergeCell ref="A1:E1"/>
    <mergeCell ref="D11:E11"/>
    <mergeCell ref="A10:E10"/>
    <mergeCell ref="A3:E3"/>
    <mergeCell ref="A8:E8"/>
    <mergeCell ref="A4:E4"/>
    <mergeCell ref="A5:E5"/>
    <mergeCell ref="A6:E6"/>
    <mergeCell ref="A7:E7"/>
  </mergeCells>
  <printOptions/>
  <pageMargins left="1.1811023622047245" right="0.3937007874015748" top="0.7874015748031497" bottom="0.15748031496062992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2020-11-16T10:01:45Z</cp:lastPrinted>
  <dcterms:created xsi:type="dcterms:W3CDTF">1996-10-08T23:32:33Z</dcterms:created>
  <dcterms:modified xsi:type="dcterms:W3CDTF">2020-12-16T16:46:00Z</dcterms:modified>
  <cp:category/>
  <cp:version/>
  <cp:contentType/>
  <cp:contentStatus/>
</cp:coreProperties>
</file>