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21" sheetId="1" r:id="rId1"/>
    <sheet name="2022-2023" sheetId="2" r:id="rId2"/>
  </sheets>
  <definedNames>
    <definedName name="_xlnm.Print_Area" localSheetId="0">'2021'!$A$1:$E$372</definedName>
  </definedNames>
  <calcPr fullCalcOnLoad="1"/>
</workbook>
</file>

<file path=xl/sharedStrings.xml><?xml version="1.0" encoding="utf-8"?>
<sst xmlns="http://schemas.openxmlformats.org/spreadsheetml/2006/main" count="1622" uniqueCount="489">
  <si>
    <t>Субсидии на текущие расходы, возникающие при организации бесплатной регулярной перевозки обучающихся муниципальных общеобразовательных организаций</t>
  </si>
  <si>
    <t>02/0/00/00000</t>
  </si>
  <si>
    <t>Основное мероприятие "Реализация  задач и функций, возложенных на  исполнительные органы местного самоуправления за счет бюджета муниципального образования"</t>
  </si>
  <si>
    <t>04/0/00/00000</t>
  </si>
  <si>
    <t>04/1/00/00000</t>
  </si>
  <si>
    <t>04/1/01/00000</t>
  </si>
  <si>
    <t>04/1/01/02040</t>
  </si>
  <si>
    <t>04/1/01/02080</t>
  </si>
  <si>
    <t>15/1/01/73320</t>
  </si>
  <si>
    <t>15/2/01/42290</t>
  </si>
  <si>
    <t>15/2/01/43690</t>
  </si>
  <si>
    <t>15/2/01/S2080</t>
  </si>
  <si>
    <t>15/2/01/73040</t>
  </si>
  <si>
    <t>15/2/01/73050</t>
  </si>
  <si>
    <t>15/2/01/73100</t>
  </si>
  <si>
    <t>15/2/01/73160</t>
  </si>
  <si>
    <t>15/2/01/73170</t>
  </si>
  <si>
    <t>15/2/01/73310</t>
  </si>
  <si>
    <t>15/2/01/S2520</t>
  </si>
  <si>
    <t>15/2/01/73370</t>
  </si>
  <si>
    <t>15/3/01/S2050</t>
  </si>
  <si>
    <t>15/4/01/73190</t>
  </si>
  <si>
    <t>15/6/01/73060</t>
  </si>
  <si>
    <t>15/6/01/73180</t>
  </si>
  <si>
    <t>15/6/01/73210</t>
  </si>
  <si>
    <t>15/2/02/53030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</si>
  <si>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</si>
  <si>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04/1/02/73060</t>
  </si>
  <si>
    <t>04/1/02/00000</t>
  </si>
  <si>
    <t>04/1/02/73080</t>
  </si>
  <si>
    <t>04/1/02/73090</t>
  </si>
  <si>
    <t>06/0/00/00000</t>
  </si>
  <si>
    <t>06/0/01/00000</t>
  </si>
  <si>
    <t>06/0/01/S2490</t>
  </si>
  <si>
    <t>07/0/00/00000</t>
  </si>
  <si>
    <t>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</t>
  </si>
  <si>
    <t>06/0/02/00000</t>
  </si>
  <si>
    <t>06/0/02/S2490</t>
  </si>
  <si>
    <t>Основное мероприятие "Обеспечение проведения противоэпизоотических мероприятий"</t>
  </si>
  <si>
    <t>08/2/00/00000</t>
  </si>
  <si>
    <t>08/5/00/26190</t>
  </si>
  <si>
    <t>Подпрограмма "Развитие информационно-консультационных услуг в сфере сельского хозяйства"</t>
  </si>
  <si>
    <t>08/5/00/00000</t>
  </si>
  <si>
    <t>10/0/01/00000</t>
  </si>
  <si>
    <t>10/0/01/L5675</t>
  </si>
  <si>
    <t>10/0/00/00000</t>
  </si>
  <si>
    <t>10/0/01/L576Г</t>
  </si>
  <si>
    <t>Основное мероприятие "Внесение изменений в генеральный план городского поселения город Белебей муниципального района Белебеевский район РБ(в связи с изменением границы населенного пункта)"</t>
  </si>
  <si>
    <t>11/1/00/00000</t>
  </si>
  <si>
    <t>11/1/01/00000</t>
  </si>
  <si>
    <t>11/1/01/03380</t>
  </si>
  <si>
    <t>11/0/00/00000</t>
  </si>
  <si>
    <t>11/2/00/00000</t>
  </si>
  <si>
    <t>Основное мероприятие "Реализация полномочий по управлению объектами муниципальной собственности"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</si>
  <si>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</si>
  <si>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15/2/E2/М2020</t>
  </si>
  <si>
    <t>15/2/00/0000</t>
  </si>
  <si>
    <t>12/0/00/00000</t>
  </si>
  <si>
    <t>12/0/01/00000</t>
  </si>
  <si>
    <t>12/0/01/09020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</si>
  <si>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муниципального  района Белебеевский район Республики Башкортостан"</t>
  </si>
  <si>
    <t>14/0/00/00000</t>
  </si>
  <si>
    <t>14/0/01/00000</t>
  </si>
  <si>
    <t>14/0/01/03290</t>
  </si>
  <si>
    <t>15/6/00/00000</t>
  </si>
  <si>
    <t>15/0/00/00000</t>
  </si>
  <si>
    <t>Основное мероприятие " Предоставление социальных выплат"</t>
  </si>
  <si>
    <t>17/0/01/00000</t>
  </si>
  <si>
    <t>17/0/01/L4970</t>
  </si>
  <si>
    <t>17/0/00/00000</t>
  </si>
  <si>
    <t>20/0/00/00000</t>
  </si>
  <si>
    <t>20/4/00/00000</t>
  </si>
  <si>
    <t>20/4/00/S2350</t>
  </si>
  <si>
    <t>на плановый период 2022 и 2023 годов</t>
  </si>
  <si>
    <t>2022год</t>
  </si>
  <si>
    <t>2023 год</t>
  </si>
  <si>
    <t>20/6/00/00000</t>
  </si>
  <si>
    <t>20/6/01/00000</t>
  </si>
  <si>
    <t>20/6/01/74040</t>
  </si>
  <si>
    <t>20/7/00/00000</t>
  </si>
  <si>
    <t>20/7/01/00000</t>
  </si>
  <si>
    <t>20/7/01/03610</t>
  </si>
  <si>
    <t>Основное мероприятие "Уплата взносов на капитальный ремонт  в отношении помещений, находящихся в муниципальной собственности"</t>
  </si>
  <si>
    <t>20/9/00/00000</t>
  </si>
  <si>
    <t>20/9/00/03560</t>
  </si>
  <si>
    <t>Основное мероприятие "Организация ремонта и содержания дорог местного значения"</t>
  </si>
  <si>
    <t>21/0/00/00000</t>
  </si>
  <si>
    <t>21/0/01/00000</t>
  </si>
  <si>
    <t>21/0/01/03150</t>
  </si>
  <si>
    <t>21/0/01/S2160</t>
  </si>
  <si>
    <t>Основное мероприятие "Предоставление жилых помещений лицам из числа детей-сирот и детей, оставшихся без попечения родителей"</t>
  </si>
  <si>
    <t>22/0/00/00000</t>
  </si>
  <si>
    <t>22/0/01/00000</t>
  </si>
  <si>
    <t>22/0/01/73360</t>
  </si>
  <si>
    <t>22/0/01/R0820</t>
  </si>
  <si>
    <t>02/2/02/73060</t>
  </si>
  <si>
    <t>02/2/02/73080</t>
  </si>
  <si>
    <t>02/2/02/73090</t>
  </si>
  <si>
    <t>02/2/02/020400</t>
  </si>
  <si>
    <t>04/01/02/00000</t>
  </si>
  <si>
    <t>Основное меропритяие "Осуществление государственных полномочий по организации и осуществлению деятельности по опеке и попечительству"</t>
  </si>
  <si>
    <t>26/1/F2/00000</t>
  </si>
  <si>
    <t>26/2/00/00000</t>
  </si>
  <si>
    <t xml:space="preserve">Приложение  14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
</t>
  </si>
  <si>
    <t>Приложение 15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</si>
  <si>
    <t>Основное мероприятие "Предоставление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Башкортостан"</t>
  </si>
  <si>
    <t>24/0/00/00000</t>
  </si>
  <si>
    <t>24/0/04/00000</t>
  </si>
  <si>
    <t>24/0/04/73350</t>
  </si>
  <si>
    <t>25/2/00/00000</t>
  </si>
  <si>
    <t>25/2/01/00000</t>
  </si>
  <si>
    <t>25/2/01/02040</t>
  </si>
  <si>
    <t>Федеральный проект "Формирование современной городской среды"</t>
  </si>
  <si>
    <t>26/0/00/00000</t>
  </si>
  <si>
    <t>26/1/00/00000</t>
  </si>
  <si>
    <t>Доплата к пенсии муниципальных служащих</t>
  </si>
  <si>
    <t>26/1/F2/55550</t>
  </si>
  <si>
    <t>99/0/00/00000</t>
  </si>
  <si>
    <t>99/0/00/51180</t>
  </si>
  <si>
    <t>99/0/00/51200</t>
  </si>
  <si>
    <t>99/0/00/54690</t>
  </si>
  <si>
    <t>03/0/00/00000</t>
  </si>
  <si>
    <t>03/0/01/00000</t>
  </si>
  <si>
    <t>03/0/01/02040</t>
  </si>
  <si>
    <t>Основное мероприятие "Реализация задач и функций, возложенных на представительный орган местного самоуправления"</t>
  </si>
  <si>
    <t>Подпрограмма  "Патриотическое воспитание и духовно-нравственное развитие молодежи в Республике Башкортостан"</t>
  </si>
  <si>
    <t>05/1/00/00000</t>
  </si>
  <si>
    <t>05/1/01/43110</t>
  </si>
  <si>
    <t>05/2/00/00000</t>
  </si>
  <si>
    <t>Организация досуга детей, подростков и молодежи</t>
  </si>
  <si>
    <t>05/2/03/00000</t>
  </si>
  <si>
    <t>05/2/03/43190</t>
  </si>
  <si>
    <t>13/0/00/00000</t>
  </si>
  <si>
    <t>13/3/00/00000</t>
  </si>
  <si>
    <t>18/0/00/S2010</t>
  </si>
  <si>
    <t>18/1/03/00000</t>
  </si>
  <si>
    <t>18/1/03/44290</t>
  </si>
  <si>
    <t>18/1/03/S2040</t>
  </si>
  <si>
    <t>18/1/00/00000</t>
  </si>
  <si>
    <t>Основное мероприятие "Обеспечение функционирования учреждений культурно-досугового типа"</t>
  </si>
  <si>
    <t>18/2/03/00000</t>
  </si>
  <si>
    <t>18/2/03/44090</t>
  </si>
  <si>
    <t>18/2/03/S2040</t>
  </si>
  <si>
    <t>18/2/00/00000</t>
  </si>
  <si>
    <t xml:space="preserve"> Основное мероприятие "Обеспечение функционирования парка культуры и отдыха"</t>
  </si>
  <si>
    <t>18/3/00/00000</t>
  </si>
  <si>
    <t>18/3/04/00000</t>
  </si>
  <si>
    <t>18/3/04/44090</t>
  </si>
  <si>
    <t>18/3/04/S2040</t>
  </si>
  <si>
    <t>Основное мероприятие "обеспечение функционирования музеев"</t>
  </si>
  <si>
    <t>18/4/02/00000</t>
  </si>
  <si>
    <t>18/4/02/44190</t>
  </si>
  <si>
    <t>18/4/02/S2040</t>
  </si>
  <si>
    <t>18/4/00/00000</t>
  </si>
  <si>
    <t>Основное мепроприятие  "Предоставление услуг дополнительного образования в муниципальном образовании"</t>
  </si>
  <si>
    <t>18/5/02/00000</t>
  </si>
  <si>
    <t>18/5/02/42390</t>
  </si>
  <si>
    <t>18/5/02/S2050</t>
  </si>
  <si>
    <t>18/5/00/00000</t>
  </si>
  <si>
    <t>Региональный проект «Культурная среда»</t>
  </si>
  <si>
    <t>18/5/А1/00000</t>
  </si>
  <si>
    <t>18/5/А1/55190</t>
  </si>
  <si>
    <t>Основное мероприятие "Обеспечение функционирования учреждений, обеспечивающих показ кинофильмов"</t>
  </si>
  <si>
    <t>18/6/00/00000</t>
  </si>
  <si>
    <t>18/6/02/00000</t>
  </si>
  <si>
    <t>18/6/02/44100</t>
  </si>
  <si>
    <t>18/6/02/S2040</t>
  </si>
  <si>
    <t>Основное мероприятие "Обеспечение  функционирования МКУ УСР"</t>
  </si>
  <si>
    <t>18/7/00/00000</t>
  </si>
  <si>
    <t>18/7/03/00000</t>
  </si>
  <si>
    <t>18/7/03/45290/</t>
  </si>
  <si>
    <t>18/7/03/45290</t>
  </si>
  <si>
    <t>Основное мероприятие "Проведение спортивно-оздоровительных мероприятий"</t>
  </si>
  <si>
    <t>19/0/01/00000</t>
  </si>
  <si>
    <t>19/0/01/41870</t>
  </si>
  <si>
    <t>Основное мероприятие " Создание условий для систематических занятий населения физической культурой и спортом"</t>
  </si>
  <si>
    <t>19/0/02/00000</t>
  </si>
  <si>
    <t>19/0/02/48280</t>
  </si>
  <si>
    <t>09/0/00/00000</t>
  </si>
  <si>
    <t>09/2/00/00000</t>
  </si>
  <si>
    <t>09/2/00/71020</t>
  </si>
  <si>
    <t>Основное мероприятие " Государственная и муниципальная поддержка Детских дошкольных учреждений"</t>
  </si>
  <si>
    <t>15/1/00/00000</t>
  </si>
  <si>
    <t>15/1/01/00000</t>
  </si>
  <si>
    <t>15/1/01/42090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</si>
  <si>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</si>
  <si>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15/3/00/00000</t>
  </si>
  <si>
    <t>Основное мероприятие " Финансовая поддержка учреждения по внешкольной работе с детьми"</t>
  </si>
  <si>
    <t>15/3/01/00000</t>
  </si>
  <si>
    <t>15/3/01/42390</t>
  </si>
  <si>
    <t>15/3/02/S2050</t>
  </si>
  <si>
    <t>15/4/00/00000</t>
  </si>
  <si>
    <t xml:space="preserve">Основное мероприятие "Учреждения в сфере образования " </t>
  </si>
  <si>
    <t>15/5/01/43590</t>
  </si>
  <si>
    <t>15/1/02/73010</t>
  </si>
  <si>
    <t>20/9/00/S2650</t>
  </si>
  <si>
    <t>Иные межбюджетные трансферты для предоставления единовременных компенсационных выплат тренерам, осуществляющим спортивную подготовку в сельских населенных пунктах, либо в рабочих поселках, либо в поселках городского типа, либо в городах с населением до 50 тысяч человек, расположенных на территории Республики Башкортостан</t>
  </si>
  <si>
    <t>19/0/02/74210</t>
  </si>
  <si>
    <t>15/1/01/73010</t>
  </si>
  <si>
    <t>15/1/01/73020</t>
  </si>
  <si>
    <t>15/1/01/73030</t>
  </si>
  <si>
    <t>15/1/01/73300</t>
  </si>
  <si>
    <t>04/1/01/07500</t>
  </si>
  <si>
    <t>08/2/04/00000</t>
  </si>
  <si>
    <t>08/2/04/73340</t>
  </si>
  <si>
    <t>08/2/04/73140</t>
  </si>
  <si>
    <t>11/2/02/00000</t>
  </si>
  <si>
    <t>на 2021 год</t>
  </si>
  <si>
    <t>11/2/02/S2110</t>
  </si>
  <si>
    <t>13/3/01/44090</t>
  </si>
  <si>
    <t>13/3/01/S2040</t>
  </si>
  <si>
    <t>07/1/00/00000</t>
  </si>
  <si>
    <t>05/0/00/00000</t>
  </si>
  <si>
    <t>13/3/01/00000</t>
  </si>
  <si>
    <t>775</t>
  </si>
  <si>
    <t>Основное мепроприятие "Государственная и муниципальная поддержка Школ-детские сады, школы начальные, неполные средние, средние и вечерние (сменные)"</t>
  </si>
  <si>
    <t>15/2/01/00000</t>
  </si>
  <si>
    <t>15/2/01/42190</t>
  </si>
  <si>
    <t>15/2/03/00000</t>
  </si>
  <si>
    <t>09/5/00/02040</t>
  </si>
  <si>
    <t>Подпрограмма «Централизация полномочий ведения  бюджетного учета и формирования бухгалтерской (финансовой) отчетности»</t>
  </si>
  <si>
    <t>09/3/00/00000</t>
  </si>
  <si>
    <t>09/3/00/02990</t>
  </si>
  <si>
    <t>15/3/E2/54910</t>
  </si>
  <si>
    <t>Региональный проект "Успех каждого ребенка"</t>
  </si>
  <si>
    <t>15/2/Е2/00000</t>
  </si>
  <si>
    <t>15/2/E2/50970</t>
  </si>
  <si>
    <t>15/2/01/S2620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</si>
  <si>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</si>
  <si>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</si>
  <si>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</si>
  <si>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</si>
  <si>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1800000000</t>
  </si>
  <si>
    <t>0500000000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</si>
  <si>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</si>
  <si>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</si>
  <si>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</si>
  <si>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</si>
  <si>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</si>
  <si>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</si>
  <si>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</si>
  <si>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</si>
  <si>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</si>
  <si>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02/0/02/02040</t>
  </si>
  <si>
    <t>Подпрограмма "Социальные гарантии и престиж мунциипальной службы"</t>
  </si>
  <si>
    <t>Основное мероприятие "Обеспечение системы гарантий муниципальным служащим"</t>
  </si>
  <si>
    <t>02/4/00/00000</t>
  </si>
  <si>
    <t>02/4/04/00000</t>
  </si>
  <si>
    <t>02/4/04/02300</t>
  </si>
  <si>
    <t>Муниципальная  программа "Развитие аграрного сектора муниципального района Белебеевский район Республики Башкортостан  "</t>
  </si>
  <si>
    <t>Подпрограмма «Создание системы поддержки фермеров и развитие сельской кооперации»</t>
  </si>
  <si>
    <t>Основное мероприятие «Оказание муниципальной поддержки на проект создания и развития крестьянского (фермерского) хозяйства («Агро-старт»)</t>
  </si>
  <si>
    <t>Основное мероприятие  "Предоставление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организациями"</t>
  </si>
  <si>
    <t>08/0/000000</t>
  </si>
  <si>
    <t>08/3/00/0000</t>
  </si>
  <si>
    <t>08/3/02/0000</t>
  </si>
  <si>
    <t>08/3/02/S2490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</si>
  <si>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</si>
  <si>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11/2/01/00000</t>
  </si>
  <si>
    <t>11/2/01/S2110</t>
  </si>
  <si>
    <t>Подпрограмма "Мероприятия по реализация проектов по комплексному благоустройству дворовых территорий муниципальных образований Республики Башкортостан "Башкирские дворики "</t>
  </si>
  <si>
    <t>26/2/00/S2481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</si>
  <si>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</si>
  <si>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</si>
  <si>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11/2/02/S2550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</si>
  <si>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</si>
  <si>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Подпрограмма "Переселение граждан из аварийного жилищного фонда"</t>
  </si>
  <si>
    <t>Региональый проект "Обеспечения устойчивого сокращения непригодного для проживания жилищного фонда"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</si>
  <si>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</si>
  <si>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Подпрограмма "Осуществление  мероприятий по переходу на  поквартирные  системы  отопления  и установке блочных котельных</t>
  </si>
  <si>
    <t>Основное мероприятие"Осуществление мероприятий по переходу на поквартирные системы отопления и установке блочных котельных</t>
  </si>
  <si>
    <t>20/8/00/00000</t>
  </si>
  <si>
    <t>20/8/01/00000</t>
  </si>
  <si>
    <t>Переселение граждан из аварийного жилищного фонда за счет средств бюджета Республики Башкортостан</t>
  </si>
  <si>
    <t>11/4/00/00000</t>
  </si>
  <si>
    <t>11/4/F3/00000</t>
  </si>
  <si>
    <t>11/4/F3/67483</t>
  </si>
  <si>
    <t>11/4/F3/67484</t>
  </si>
  <si>
    <t>15/6/01/00000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</si>
  <si>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</si>
  <si>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Подпрограмма "Реализация современных программ переподготовки и повышения квалификации муниципальных служащих"</t>
  </si>
  <si>
    <t>Основное мероприятие "Повышения квалификации и профессиональная переподготовка муниципальных служащих"</t>
  </si>
  <si>
    <t>02/2/00/00000</t>
  </si>
  <si>
    <t>02/2/02/00000</t>
  </si>
  <si>
    <t>02/2/02/02040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</si>
  <si>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</si>
  <si>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</si>
  <si>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</si>
  <si>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</si>
  <si>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</si>
  <si>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</si>
  <si>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</si>
  <si>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</si>
  <si>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(тыс. рублей)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</si>
  <si>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</si>
  <si>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</si>
  <si>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</si>
  <si>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</si>
  <si>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</si>
  <si>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</si>
  <si>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</si>
  <si>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</si>
  <si>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</si>
  <si>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</si>
  <si>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</si>
  <si>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</si>
  <si>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</si>
  <si>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</si>
  <si>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основное мероприятие "Осуществление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попечительство"</t>
  </si>
  <si>
    <t>15/6/01/52600</t>
  </si>
  <si>
    <t>Основное мероприятие "Организация и осуществление деятельности по опеке и попечительству"</t>
  </si>
  <si>
    <t>15/6/01/73150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</si>
  <si>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</si>
  <si>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</si>
  <si>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</si>
  <si>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</si>
  <si>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</si>
  <si>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</si>
  <si>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</si>
  <si>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</si>
  <si>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</si>
  <si>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</si>
  <si>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</si>
  <si>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</si>
  <si>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</si>
  <si>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</si>
  <si>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</si>
  <si>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</si>
  <si>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</si>
  <si>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</si>
  <si>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</si>
  <si>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</si>
  <si>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</si>
  <si>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</si>
  <si>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</si>
  <si>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</si>
  <si>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</si>
  <si>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</si>
  <si>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</si>
  <si>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</si>
  <si>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</si>
  <si>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</si>
  <si>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</si>
  <si>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</si>
  <si>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</si>
  <si>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</si>
  <si>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</si>
  <si>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</si>
  <si>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</si>
  <si>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</si>
  <si>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</si>
  <si>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</si>
  <si>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</si>
  <si>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</si>
  <si>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Мероприятия в сфере культуры, кинематографии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</si>
  <si>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</si>
  <si>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</si>
  <si>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</si>
  <si>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</si>
  <si>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</si>
  <si>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</si>
  <si>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</si>
  <si>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строительства, архитектуры и градостроительства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</si>
  <si>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</si>
  <si>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</si>
  <si>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</si>
  <si>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</si>
  <si>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Основное мероприятие  "Опубликование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района"</t>
  </si>
  <si>
    <t>08/0/00/00000</t>
  </si>
  <si>
    <t>20/8/01/S2410</t>
  </si>
  <si>
    <t>Основное мероприятие "Обеспечение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период"</t>
  </si>
  <si>
    <t>Основное мероприятие "Организация досуга детей, подростков и молодежи"</t>
  </si>
  <si>
    <t>Основное мероприятие "Развитие и сохранение местного традиционного народного художественного творчества"</t>
  </si>
  <si>
    <t>18/2/01/00000</t>
  </si>
  <si>
    <t>18/2/01/45870</t>
  </si>
  <si>
    <t>19/0/00/00000</t>
  </si>
  <si>
    <t>Основное мероприятие "Учреждения в сфере отдыха и оздоровления"</t>
  </si>
  <si>
    <t>15/4/01/00000</t>
  </si>
  <si>
    <t>15/4/01/43290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</si>
  <si>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</si>
  <si>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15/2/03/L3040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</si>
  <si>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</si>
  <si>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</si>
  <si>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</si>
  <si>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</si>
  <si>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</si>
  <si>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</si>
  <si>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</si>
  <si>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</si>
  <si>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</si>
  <si>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</si>
  <si>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</si>
  <si>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"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</si>
  <si>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"</t>
  </si>
  <si>
    <t>09/5/00/00000</t>
  </si>
  <si>
    <t>99/0/00/99999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</si>
  <si>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</si>
  <si>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</si>
  <si>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</si>
  <si>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</si>
  <si>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</si>
  <si>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05/2/01/00000</t>
  </si>
  <si>
    <t>Основное мероприятие "Вовлечение молодежи в добровольческую деятельность"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</si>
  <si>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</si>
  <si>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</si>
  <si>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</si>
  <si>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Подпрограмма "Организация  бюджетного процесса и межбюджетных отношений"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</si>
  <si>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</si>
  <si>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Подпрограмма"Развитие  дополнительного образования в сфере культуры и искусства"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</si>
  <si>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</si>
  <si>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18/0/00/00000</t>
  </si>
  <si>
    <t xml:space="preserve">Подпрограмма  "Укрепление материально-технической базы муниципального архива" 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</si>
  <si>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</si>
  <si>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</si>
  <si>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</t>
  </si>
  <si>
    <t>Основное мероприятие "Проведение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"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</si>
  <si>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</si>
  <si>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Подпрограмма  "Развитие подотрасли животноводства,переработки и реализации продукции животноводства"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</si>
  <si>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</si>
  <si>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</si>
  <si>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</si>
  <si>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Подпрограмма "Обеспечение муниципального района  Белебеевский район  планировочной документацией"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</si>
  <si>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</si>
  <si>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</si>
  <si>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Подпрограмма "Работы, услуги по содержанию имущества"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</si>
  <si>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</si>
  <si>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</si>
  <si>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</si>
  <si>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</si>
  <si>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</si>
  <si>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</si>
  <si>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Подпрограмма "Патриотическое воспитание и духовно-нравственное развитие молодежи в Республике Башкортостан"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</si>
  <si>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</si>
  <si>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 xml:space="preserve">Подпрограмма  "Организация библиотечного обслуживания населения" 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</si>
  <si>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</si>
  <si>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Подпрограмма  " Создание условий для массового отдыха жителей поселений"</t>
  </si>
  <si>
    <t xml:space="preserve">Подпрограмма  " Организация деятельности музеев муниципального района" </t>
  </si>
  <si>
    <t xml:space="preserve">Подпрограмма  "Организация деятельности учреждений, обеспечивающих показ кинофильмов" </t>
  </si>
  <si>
    <t>Подпрограмма "Координация деятельности и обслуживание подведомственных учреждений"</t>
  </si>
  <si>
    <t>Бесплатный проезд  детей-сирот и детей, оставшихся без попечения родителей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</si>
  <si>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</si>
  <si>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Реализация мероприятий по обеспечению жильем молодых семей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</si>
  <si>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</si>
  <si>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</si>
  <si>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</si>
  <si>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</si>
  <si>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</si>
  <si>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</si>
  <si>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</si>
  <si>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</si>
  <si>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</si>
  <si>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Осуществление мероприятий по переходу на поквартирные системы отопления и установке блочных котельных</t>
  </si>
  <si>
    <t>Условно утвержденные расходы</t>
  </si>
  <si>
    <t>Управление социального развития муниципального района Белебеевский район Республики Башкортостан</t>
  </si>
  <si>
    <t>Управление образования муниципального района Белебеевский район Республики Башкортостан</t>
  </si>
  <si>
    <t>Вед</t>
  </si>
  <si>
    <t>Учреждения в сфере сельского хозяйства, охраны и использования объектов животного мира</t>
  </si>
  <si>
    <t>706</t>
  </si>
  <si>
    <t>Основное мероприятие "Предоставление субсидий в целях финансового обеспечения части планируемых затрат субъектов малого предпринимательства на начальной стадии становления бизнеса"</t>
  </si>
  <si>
    <t>Основное мероприятие "Предоставление социальных выплат"</t>
  </si>
  <si>
    <t>Основное мероприятие "Развитие объектов внешнего благоустройства  территорий населенных пунктов"</t>
  </si>
  <si>
    <t>Основное мероприятие "Обеспечение функционирования библиотек"</t>
  </si>
  <si>
    <t>10/0/01/L5765</t>
  </si>
  <si>
    <t>15/2/02/00000</t>
  </si>
  <si>
    <t>15/2/00/00000</t>
  </si>
  <si>
    <t>Основное мероприятие "Создание условий для постоянного хранения архивных дел в целях предотвращения их порчи и утраты"</t>
  </si>
  <si>
    <t>25/0/00/00000</t>
  </si>
  <si>
    <t>05/2/02/43110</t>
  </si>
  <si>
    <t>Подпрограмма 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</si>
  <si>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07/01/01/00000</t>
  </si>
  <si>
    <t>Основное мероприяьие 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</t>
  </si>
  <si>
    <t>07/1/01/00000</t>
  </si>
  <si>
    <t>07/1/01/64410</t>
  </si>
  <si>
    <t>07/1/01/64450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</si>
  <si>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</si>
  <si>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</si>
  <si>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</si>
  <si>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проведение Всероссийской переписи населения 2020 года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</si>
  <si>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</si>
  <si>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Реализация мероприятий по развитию образовательных организаций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</si>
  <si>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</si>
  <si>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 xml:space="preserve">Муниципальная  программа "Развитие аграрного сектора муниципального района Белебеевский район Республики Башкортостан </t>
  </si>
  <si>
    <t>Реализация программ формирования современной городской среды</t>
  </si>
  <si>
    <t xml:space="preserve">Реализация проектов по комплексному обустройству дворовых территорий муниципальных образований Республики Башкортостан «Башкирские дворики» </t>
  </si>
  <si>
    <t>Муниципальная  программа "Развитие аграрного сектора муниципального района Белебеевский район Республики Башкортостан "</t>
  </si>
  <si>
    <t>Поддержка отрасли культуры</t>
  </si>
  <si>
    <t>Муниципальная программа "Развитие  муниципальной службы в муниципальном районе Белебеевский район Республики Башкортостан "</t>
  </si>
  <si>
    <t>15/5/00/00000</t>
  </si>
  <si>
    <t>15/5/01/00000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</si>
</sst>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right" wrapText="1"/>
    </xf>
    <xf numFmtId="181" fontId="4" fillId="0" borderId="10" xfId="60" applyNumberFormat="1" applyFont="1" applyFill="1" applyBorder="1" applyAlignment="1">
      <alignment horizontal="center" vertical="top"/>
    </xf>
    <xf numFmtId="181" fontId="3" fillId="0" borderId="10" xfId="6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justify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view="pageBreakPreview" zoomScale="7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54.57421875" style="8" customWidth="1"/>
    <col min="2" max="2" width="6.8515625" style="60" customWidth="1"/>
    <col min="3" max="3" width="16.140625" style="35" customWidth="1"/>
    <col min="4" max="4" width="5.7109375" style="35" customWidth="1"/>
    <col min="5" max="5" width="20.7109375" style="35" customWidth="1"/>
    <col min="6" max="16384" width="9.140625" style="6" customWidth="1"/>
  </cols>
  <sheetData>
    <row r="1" spans="1:5" ht="101.25" customHeight="1">
      <c r="A1" s="87" t="s">
        <v>103</v>
      </c>
      <c r="B1" s="87"/>
      <c r="C1" s="87"/>
      <c r="D1" s="87"/>
      <c r="E1" s="87"/>
    </row>
    <row r="3" spans="1:5" ht="15.75">
      <c r="A3" s="88" t="s">
        <v>336</v>
      </c>
      <c r="B3" s="88"/>
      <c r="C3" s="88"/>
      <c r="D3" s="88"/>
      <c r="E3" s="88"/>
    </row>
    <row r="4" spans="1:5" ht="15.75">
      <c r="A4" s="88" t="s">
        <v>339</v>
      </c>
      <c r="B4" s="88"/>
      <c r="C4" s="88"/>
      <c r="D4" s="88"/>
      <c r="E4" s="88"/>
    </row>
    <row r="5" spans="1:5" ht="15.75">
      <c r="A5" s="88" t="s">
        <v>338</v>
      </c>
      <c r="B5" s="88"/>
      <c r="C5" s="88"/>
      <c r="D5" s="88"/>
      <c r="E5" s="88"/>
    </row>
    <row r="6" spans="1:5" s="8" customFormat="1" ht="15.75" customHeight="1">
      <c r="A6" s="85" t="s">
        <v>296</v>
      </c>
      <c r="B6" s="85"/>
      <c r="C6" s="85"/>
      <c r="D6" s="85"/>
      <c r="E6" s="85"/>
    </row>
    <row r="7" spans="1:5" s="8" customFormat="1" ht="15.75">
      <c r="A7" s="85" t="s">
        <v>235</v>
      </c>
      <c r="B7" s="85"/>
      <c r="C7" s="85"/>
      <c r="D7" s="85"/>
      <c r="E7" s="85"/>
    </row>
    <row r="8" spans="1:5" s="8" customFormat="1" ht="15.75">
      <c r="A8" s="85" t="s">
        <v>207</v>
      </c>
      <c r="B8" s="85"/>
      <c r="C8" s="85"/>
      <c r="D8" s="85"/>
      <c r="E8" s="85"/>
    </row>
    <row r="9" spans="1:5" s="8" customFormat="1" ht="15.75">
      <c r="A9" s="9"/>
      <c r="B9" s="7"/>
      <c r="C9" s="7"/>
      <c r="D9" s="7"/>
      <c r="E9" s="7"/>
    </row>
    <row r="10" spans="1:5" s="8" customFormat="1" ht="15" customHeight="1">
      <c r="A10" s="86" t="s">
        <v>293</v>
      </c>
      <c r="B10" s="86"/>
      <c r="C10" s="86"/>
      <c r="D10" s="86"/>
      <c r="E10" s="86"/>
    </row>
    <row r="11" spans="1:5" s="8" customFormat="1" ht="15.75">
      <c r="A11" s="37" t="s">
        <v>289</v>
      </c>
      <c r="B11" s="83" t="s">
        <v>455</v>
      </c>
      <c r="C11" s="37" t="s">
        <v>294</v>
      </c>
      <c r="D11" s="37" t="s">
        <v>295</v>
      </c>
      <c r="E11" s="37" t="s">
        <v>290</v>
      </c>
    </row>
    <row r="12" spans="1:5" s="8" customFormat="1" ht="15.75">
      <c r="A12" s="39"/>
      <c r="B12" s="84"/>
      <c r="C12" s="38"/>
      <c r="D12" s="38"/>
      <c r="E12" s="38"/>
    </row>
    <row r="13" spans="1:5" s="8" customFormat="1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</row>
    <row r="14" spans="1:5" s="8" customFormat="1" ht="15.75">
      <c r="A14" s="11" t="s">
        <v>291</v>
      </c>
      <c r="B14" s="12"/>
      <c r="C14" s="12"/>
      <c r="D14" s="12"/>
      <c r="E14" s="13">
        <f>E15+E171+E188+E269+E353</f>
        <v>2020736.2000000002</v>
      </c>
    </row>
    <row r="15" spans="1:5" s="8" customFormat="1" ht="52.5" customHeight="1">
      <c r="A15" s="14" t="s">
        <v>486</v>
      </c>
      <c r="B15" s="12">
        <v>706</v>
      </c>
      <c r="C15" s="12"/>
      <c r="D15" s="12"/>
      <c r="E15" s="13">
        <f>E30+E52+E64+E71+E81+E87+E96+E100+E105+E110+E114+E134+E141+E147+E151+E156+E16+E164+E26</f>
        <v>297211.5</v>
      </c>
    </row>
    <row r="16" spans="1:5" s="17" customFormat="1" ht="47.25">
      <c r="A16" s="5" t="s">
        <v>280</v>
      </c>
      <c r="B16" s="52">
        <v>706</v>
      </c>
      <c r="C16" s="15" t="s">
        <v>283</v>
      </c>
      <c r="D16" s="42"/>
      <c r="E16" s="16">
        <f>E18+E20+E24+E22</f>
        <v>252.69999999999996</v>
      </c>
    </row>
    <row r="17" spans="1:5" s="17" customFormat="1" ht="47.25">
      <c r="A17" s="5" t="s">
        <v>281</v>
      </c>
      <c r="B17" s="53">
        <v>706</v>
      </c>
      <c r="C17" s="18" t="s">
        <v>283</v>
      </c>
      <c r="D17" s="43"/>
      <c r="E17" s="19">
        <v>194.2</v>
      </c>
    </row>
    <row r="18" spans="1:5" s="17" customFormat="1" ht="31.5">
      <c r="A18" s="20" t="s">
        <v>301</v>
      </c>
      <c r="B18" s="43">
        <v>706</v>
      </c>
      <c r="C18" s="18" t="s">
        <v>98</v>
      </c>
      <c r="D18" s="24"/>
      <c r="E18" s="21">
        <f>E19</f>
        <v>194.2</v>
      </c>
    </row>
    <row r="19" spans="1:5" s="17" customFormat="1" ht="31.5">
      <c r="A19" s="20" t="s">
        <v>303</v>
      </c>
      <c r="B19" s="10">
        <v>706</v>
      </c>
      <c r="C19" s="18" t="s">
        <v>98</v>
      </c>
      <c r="D19" s="24">
        <v>200</v>
      </c>
      <c r="E19" s="21">
        <v>194.2</v>
      </c>
    </row>
    <row r="20" spans="1:5" s="17" customFormat="1" ht="47.25">
      <c r="A20" s="5" t="s">
        <v>413</v>
      </c>
      <c r="B20" s="43">
        <v>706</v>
      </c>
      <c r="C20" s="4" t="s">
        <v>95</v>
      </c>
      <c r="D20" s="4"/>
      <c r="E20" s="21">
        <f>E21</f>
        <v>30.2</v>
      </c>
    </row>
    <row r="21" spans="1:5" s="17" customFormat="1" ht="31.5">
      <c r="A21" s="20" t="s">
        <v>303</v>
      </c>
      <c r="B21" s="10">
        <v>706</v>
      </c>
      <c r="C21" s="4" t="s">
        <v>95</v>
      </c>
      <c r="D21" s="4" t="s">
        <v>298</v>
      </c>
      <c r="E21" s="21">
        <v>30.2</v>
      </c>
    </row>
    <row r="22" spans="1:5" s="17" customFormat="1" ht="31.5">
      <c r="A22" s="20" t="s">
        <v>317</v>
      </c>
      <c r="B22" s="10">
        <v>706</v>
      </c>
      <c r="C22" s="4" t="s">
        <v>96</v>
      </c>
      <c r="D22" s="4"/>
      <c r="E22" s="21">
        <v>20.2</v>
      </c>
    </row>
    <row r="23" spans="1:5" s="17" customFormat="1" ht="31.5">
      <c r="A23" s="20" t="s">
        <v>303</v>
      </c>
      <c r="B23" s="10">
        <v>706</v>
      </c>
      <c r="C23" s="4" t="s">
        <v>96</v>
      </c>
      <c r="D23" s="4" t="s">
        <v>298</v>
      </c>
      <c r="E23" s="21">
        <v>20.2</v>
      </c>
    </row>
    <row r="24" spans="1:5" s="17" customFormat="1" ht="31.5">
      <c r="A24" s="20" t="s">
        <v>319</v>
      </c>
      <c r="B24" s="43">
        <v>706</v>
      </c>
      <c r="C24" s="4" t="s">
        <v>97</v>
      </c>
      <c r="D24" s="4"/>
      <c r="E24" s="21">
        <f>E25</f>
        <v>8.1</v>
      </c>
    </row>
    <row r="25" spans="1:5" s="17" customFormat="1" ht="31.5">
      <c r="A25" s="20" t="s">
        <v>303</v>
      </c>
      <c r="B25" s="10">
        <v>706</v>
      </c>
      <c r="C25" s="4" t="s">
        <v>97</v>
      </c>
      <c r="D25" s="4" t="s">
        <v>298</v>
      </c>
      <c r="E25" s="21">
        <v>8.1</v>
      </c>
    </row>
    <row r="26" spans="1:5" s="17" customFormat="1" ht="31.5">
      <c r="A26" s="5" t="s">
        <v>244</v>
      </c>
      <c r="B26" s="10">
        <v>706</v>
      </c>
      <c r="C26" s="18" t="s">
        <v>246</v>
      </c>
      <c r="D26" s="18"/>
      <c r="E26" s="21">
        <v>1854.3</v>
      </c>
    </row>
    <row r="27" spans="1:5" s="17" customFormat="1" ht="31.5">
      <c r="A27" s="5" t="s">
        <v>245</v>
      </c>
      <c r="B27" s="10">
        <v>706</v>
      </c>
      <c r="C27" s="4" t="s">
        <v>247</v>
      </c>
      <c r="D27" s="22"/>
      <c r="E27" s="21">
        <v>1854.3</v>
      </c>
    </row>
    <row r="28" spans="1:5" s="17" customFormat="1" ht="15.75">
      <c r="A28" s="67" t="s">
        <v>115</v>
      </c>
      <c r="B28" s="10">
        <v>706</v>
      </c>
      <c r="C28" s="4" t="s">
        <v>248</v>
      </c>
      <c r="D28" s="4"/>
      <c r="E28" s="21">
        <v>1854.3</v>
      </c>
    </row>
    <row r="29" spans="1:5" s="17" customFormat="1" ht="24.75" customHeight="1">
      <c r="A29" s="20" t="s">
        <v>321</v>
      </c>
      <c r="B29" s="10">
        <v>706</v>
      </c>
      <c r="C29" s="4" t="s">
        <v>248</v>
      </c>
      <c r="D29" s="4" t="s">
        <v>300</v>
      </c>
      <c r="E29" s="21">
        <v>1854.3</v>
      </c>
    </row>
    <row r="30" spans="1:5" ht="43.5" customHeight="1">
      <c r="A30" s="14" t="s">
        <v>313</v>
      </c>
      <c r="B30" s="42">
        <v>706</v>
      </c>
      <c r="C30" s="15" t="s">
        <v>3</v>
      </c>
      <c r="D30" s="15"/>
      <c r="E30" s="16">
        <f>E31</f>
        <v>91290.99999999999</v>
      </c>
    </row>
    <row r="31" spans="1:5" ht="47.25">
      <c r="A31" s="5" t="s">
        <v>409</v>
      </c>
      <c r="B31" s="10">
        <v>706</v>
      </c>
      <c r="C31" s="18" t="s">
        <v>4</v>
      </c>
      <c r="D31" s="18"/>
      <c r="E31" s="19">
        <f>E33+E38+E41+E44+E47+E50</f>
        <v>91290.99999999999</v>
      </c>
    </row>
    <row r="32" spans="1:5" ht="63">
      <c r="A32" s="5" t="s">
        <v>2</v>
      </c>
      <c r="B32" s="10">
        <v>706</v>
      </c>
      <c r="C32" s="18" t="s">
        <v>5</v>
      </c>
      <c r="D32" s="18"/>
      <c r="E32" s="19">
        <f>E33+E38</f>
        <v>80487.29999999999</v>
      </c>
    </row>
    <row r="33" spans="1:5" ht="31.5">
      <c r="A33" s="20" t="s">
        <v>301</v>
      </c>
      <c r="B33" s="43">
        <v>706</v>
      </c>
      <c r="C33" s="18" t="s">
        <v>6</v>
      </c>
      <c r="D33" s="18"/>
      <c r="E33" s="19">
        <f>E34+E35+E36+E37</f>
        <v>77752.79999999999</v>
      </c>
    </row>
    <row r="34" spans="1:5" ht="78.75">
      <c r="A34" s="20" t="s">
        <v>302</v>
      </c>
      <c r="B34" s="10">
        <v>706</v>
      </c>
      <c r="C34" s="18" t="s">
        <v>6</v>
      </c>
      <c r="D34" s="4" t="s">
        <v>297</v>
      </c>
      <c r="E34" s="21">
        <v>63259.9</v>
      </c>
    </row>
    <row r="35" spans="1:5" ht="31.5">
      <c r="A35" s="20" t="s">
        <v>303</v>
      </c>
      <c r="B35" s="43">
        <v>706</v>
      </c>
      <c r="C35" s="18" t="s">
        <v>6</v>
      </c>
      <c r="D35" s="4" t="s">
        <v>298</v>
      </c>
      <c r="E35" s="21">
        <v>13745.1</v>
      </c>
    </row>
    <row r="36" spans="1:5" ht="31.5">
      <c r="A36" s="20" t="s">
        <v>321</v>
      </c>
      <c r="B36" s="10">
        <v>706</v>
      </c>
      <c r="C36" s="18" t="s">
        <v>6</v>
      </c>
      <c r="D36" s="4" t="s">
        <v>300</v>
      </c>
      <c r="E36" s="21">
        <v>143.4</v>
      </c>
    </row>
    <row r="37" spans="1:5" ht="15.75">
      <c r="A37" s="20" t="s">
        <v>304</v>
      </c>
      <c r="B37" s="43">
        <v>706</v>
      </c>
      <c r="C37" s="18" t="s">
        <v>6</v>
      </c>
      <c r="D37" s="4" t="s">
        <v>299</v>
      </c>
      <c r="E37" s="21">
        <v>604.4</v>
      </c>
    </row>
    <row r="38" spans="1:5" ht="47.25">
      <c r="A38" s="20" t="s">
        <v>314</v>
      </c>
      <c r="B38" s="10">
        <v>706</v>
      </c>
      <c r="C38" s="4" t="s">
        <v>7</v>
      </c>
      <c r="D38" s="4"/>
      <c r="E38" s="21">
        <f>E39</f>
        <v>2734.5</v>
      </c>
    </row>
    <row r="39" spans="1:5" ht="78.75">
      <c r="A39" s="20" t="s">
        <v>302</v>
      </c>
      <c r="B39" s="43">
        <v>706</v>
      </c>
      <c r="C39" s="4" t="s">
        <v>7</v>
      </c>
      <c r="D39" s="4" t="s">
        <v>297</v>
      </c>
      <c r="E39" s="21">
        <v>2734.5</v>
      </c>
    </row>
    <row r="40" spans="1:5" ht="48" customHeight="1">
      <c r="A40" s="5" t="s">
        <v>100</v>
      </c>
      <c r="B40" s="43">
        <v>706</v>
      </c>
      <c r="C40" s="4" t="s">
        <v>99</v>
      </c>
      <c r="D40" s="4"/>
      <c r="E40" s="21">
        <f>E41+E44++E47</f>
        <v>9803.699999999999</v>
      </c>
    </row>
    <row r="41" spans="1:5" ht="52.5" customHeight="1">
      <c r="A41" s="5" t="s">
        <v>388</v>
      </c>
      <c r="B41" s="10">
        <v>706</v>
      </c>
      <c r="C41" s="18" t="s">
        <v>27</v>
      </c>
      <c r="D41" s="4"/>
      <c r="E41" s="21">
        <f>E42+E43</f>
        <v>5163.7</v>
      </c>
    </row>
    <row r="42" spans="1:5" ht="78.75">
      <c r="A42" s="20" t="s">
        <v>302</v>
      </c>
      <c r="B42" s="43">
        <v>706</v>
      </c>
      <c r="C42" s="18" t="s">
        <v>27</v>
      </c>
      <c r="D42" s="4" t="s">
        <v>297</v>
      </c>
      <c r="E42" s="21">
        <v>4776.7</v>
      </c>
    </row>
    <row r="43" spans="1:5" ht="31.5">
      <c r="A43" s="20" t="s">
        <v>303</v>
      </c>
      <c r="B43" s="10">
        <v>706</v>
      </c>
      <c r="C43" s="18" t="s">
        <v>27</v>
      </c>
      <c r="D43" s="4" t="s">
        <v>298</v>
      </c>
      <c r="E43" s="21">
        <v>387</v>
      </c>
    </row>
    <row r="44" spans="1:5" ht="35.25" customHeight="1">
      <c r="A44" s="20" t="s">
        <v>317</v>
      </c>
      <c r="B44" s="43">
        <v>706</v>
      </c>
      <c r="C44" s="4" t="s">
        <v>29</v>
      </c>
      <c r="D44" s="4"/>
      <c r="E44" s="21">
        <f>E45+E46</f>
        <v>2978.7</v>
      </c>
    </row>
    <row r="45" spans="1:5" ht="78.75">
      <c r="A45" s="20" t="s">
        <v>302</v>
      </c>
      <c r="B45" s="10">
        <v>706</v>
      </c>
      <c r="C45" s="4" t="s">
        <v>29</v>
      </c>
      <c r="D45" s="4" t="s">
        <v>297</v>
      </c>
      <c r="E45" s="21">
        <v>2689</v>
      </c>
    </row>
    <row r="46" spans="1:5" ht="31.5">
      <c r="A46" s="20" t="s">
        <v>303</v>
      </c>
      <c r="B46" s="43">
        <v>706</v>
      </c>
      <c r="C46" s="4" t="s">
        <v>29</v>
      </c>
      <c r="D46" s="4" t="s">
        <v>298</v>
      </c>
      <c r="E46" s="21">
        <v>289.7</v>
      </c>
    </row>
    <row r="47" spans="1:5" ht="31.5">
      <c r="A47" s="20" t="s">
        <v>319</v>
      </c>
      <c r="B47" s="10">
        <v>706</v>
      </c>
      <c r="C47" s="4" t="s">
        <v>30</v>
      </c>
      <c r="D47" s="4"/>
      <c r="E47" s="21">
        <f>E48+E49</f>
        <v>1661.3</v>
      </c>
    </row>
    <row r="48" spans="1:5" ht="78.75">
      <c r="A48" s="20" t="s">
        <v>302</v>
      </c>
      <c r="B48" s="43">
        <v>706</v>
      </c>
      <c r="C48" s="4" t="s">
        <v>30</v>
      </c>
      <c r="D48" s="24">
        <v>100</v>
      </c>
      <c r="E48" s="36">
        <v>1269.5</v>
      </c>
    </row>
    <row r="49" spans="1:5" ht="31.5">
      <c r="A49" s="20" t="s">
        <v>303</v>
      </c>
      <c r="B49" s="10">
        <v>706</v>
      </c>
      <c r="C49" s="4" t="s">
        <v>30</v>
      </c>
      <c r="D49" s="24">
        <v>200</v>
      </c>
      <c r="E49" s="24">
        <v>391.8</v>
      </c>
    </row>
    <row r="50" spans="1:5" ht="15.75">
      <c r="A50" s="20" t="s">
        <v>316</v>
      </c>
      <c r="B50" s="10">
        <v>706</v>
      </c>
      <c r="C50" s="4" t="s">
        <v>202</v>
      </c>
      <c r="D50" s="4"/>
      <c r="E50" s="21">
        <v>1000</v>
      </c>
    </row>
    <row r="51" spans="1:5" ht="15.75">
      <c r="A51" s="20" t="s">
        <v>304</v>
      </c>
      <c r="B51" s="43">
        <v>706</v>
      </c>
      <c r="C51" s="4" t="s">
        <v>202</v>
      </c>
      <c r="D51" s="4" t="s">
        <v>299</v>
      </c>
      <c r="E51" s="21">
        <v>1000</v>
      </c>
    </row>
    <row r="52" spans="1:5" ht="63">
      <c r="A52" s="11" t="s">
        <v>341</v>
      </c>
      <c r="B52" s="42">
        <v>706</v>
      </c>
      <c r="C52" s="22" t="s">
        <v>31</v>
      </c>
      <c r="D52" s="22"/>
      <c r="E52" s="23">
        <f>E54+E56+E63</f>
        <v>1000</v>
      </c>
    </row>
    <row r="53" spans="1:5" ht="63">
      <c r="A53" s="5" t="s">
        <v>458</v>
      </c>
      <c r="B53" s="43">
        <v>706</v>
      </c>
      <c r="C53" s="18" t="s">
        <v>32</v>
      </c>
      <c r="D53" s="22"/>
      <c r="E53" s="23">
        <v>250</v>
      </c>
    </row>
    <row r="54" spans="1:5" ht="47.25">
      <c r="A54" s="20" t="s">
        <v>419</v>
      </c>
      <c r="B54" s="10">
        <v>706</v>
      </c>
      <c r="C54" s="4" t="s">
        <v>33</v>
      </c>
      <c r="D54" s="4"/>
      <c r="E54" s="21">
        <f>E55</f>
        <v>250</v>
      </c>
    </row>
    <row r="55" spans="1:5" ht="15.75">
      <c r="A55" s="20" t="s">
        <v>304</v>
      </c>
      <c r="B55" s="43">
        <v>706</v>
      </c>
      <c r="C55" s="4" t="s">
        <v>33</v>
      </c>
      <c r="D55" s="4" t="s">
        <v>299</v>
      </c>
      <c r="E55" s="21">
        <v>250</v>
      </c>
    </row>
    <row r="56" spans="1:5" ht="94.5">
      <c r="A56" s="20" t="s">
        <v>35</v>
      </c>
      <c r="B56" s="43">
        <v>706</v>
      </c>
      <c r="C56" s="18" t="s">
        <v>36</v>
      </c>
      <c r="D56" s="4"/>
      <c r="E56" s="21">
        <v>250</v>
      </c>
    </row>
    <row r="57" spans="1:5" ht="47.25">
      <c r="A57" s="20" t="s">
        <v>419</v>
      </c>
      <c r="B57" s="43">
        <v>706</v>
      </c>
      <c r="C57" s="4" t="s">
        <v>37</v>
      </c>
      <c r="D57" s="4"/>
      <c r="E57" s="21">
        <v>250</v>
      </c>
    </row>
    <row r="58" spans="1:5" ht="15.75">
      <c r="A58" s="20" t="s">
        <v>304</v>
      </c>
      <c r="B58" s="43">
        <v>706</v>
      </c>
      <c r="C58" s="4" t="s">
        <v>37</v>
      </c>
      <c r="D58" s="4" t="s">
        <v>299</v>
      </c>
      <c r="E58" s="21">
        <v>250</v>
      </c>
    </row>
    <row r="59" spans="1:5" ht="47.25">
      <c r="A59" s="14" t="s">
        <v>249</v>
      </c>
      <c r="B59" s="43">
        <v>706</v>
      </c>
      <c r="C59" s="4" t="s">
        <v>253</v>
      </c>
      <c r="D59" s="4"/>
      <c r="E59" s="21">
        <v>500</v>
      </c>
    </row>
    <row r="60" spans="1:5" ht="31.5">
      <c r="A60" s="79" t="s">
        <v>250</v>
      </c>
      <c r="B60" s="43">
        <v>706</v>
      </c>
      <c r="C60" s="4" t="s">
        <v>254</v>
      </c>
      <c r="D60" s="4"/>
      <c r="E60" s="21">
        <v>500</v>
      </c>
    </row>
    <row r="61" spans="1:5" ht="63">
      <c r="A61" s="70" t="s">
        <v>251</v>
      </c>
      <c r="B61" s="43">
        <v>706</v>
      </c>
      <c r="C61" s="4" t="s">
        <v>255</v>
      </c>
      <c r="D61" s="4"/>
      <c r="E61" s="21">
        <v>500</v>
      </c>
    </row>
    <row r="62" spans="1:5" ht="94.5">
      <c r="A62" s="5" t="s">
        <v>252</v>
      </c>
      <c r="B62" s="43">
        <v>706</v>
      </c>
      <c r="C62" s="4" t="s">
        <v>256</v>
      </c>
      <c r="D62" s="4"/>
      <c r="E62" s="21">
        <v>500</v>
      </c>
    </row>
    <row r="63" spans="1:5" ht="15.75">
      <c r="A63" s="20" t="s">
        <v>304</v>
      </c>
      <c r="B63" s="43">
        <v>706</v>
      </c>
      <c r="C63" s="4" t="s">
        <v>256</v>
      </c>
      <c r="D63" s="4" t="s">
        <v>299</v>
      </c>
      <c r="E63" s="21">
        <v>500</v>
      </c>
    </row>
    <row r="64" spans="1:5" ht="66" customHeight="1">
      <c r="A64" s="11" t="s">
        <v>344</v>
      </c>
      <c r="B64" s="52">
        <v>706</v>
      </c>
      <c r="C64" s="15" t="s">
        <v>34</v>
      </c>
      <c r="D64" s="42"/>
      <c r="E64" s="16">
        <f>E67+E69</f>
        <v>440</v>
      </c>
    </row>
    <row r="65" spans="1:5" ht="66" customHeight="1">
      <c r="A65" s="11" t="s">
        <v>468</v>
      </c>
      <c r="B65" s="10">
        <v>706</v>
      </c>
      <c r="C65" s="15" t="s">
        <v>211</v>
      </c>
      <c r="D65" s="42"/>
      <c r="E65" s="16">
        <v>440</v>
      </c>
    </row>
    <row r="66" spans="1:5" ht="66" customHeight="1">
      <c r="A66" s="11" t="s">
        <v>470</v>
      </c>
      <c r="B66" s="43">
        <v>706</v>
      </c>
      <c r="C66" s="15" t="s">
        <v>471</v>
      </c>
      <c r="D66" s="42"/>
      <c r="E66" s="16">
        <v>440</v>
      </c>
    </row>
    <row r="67" spans="1:5" ht="31.5">
      <c r="A67" s="5" t="s">
        <v>352</v>
      </c>
      <c r="B67" s="43">
        <v>706</v>
      </c>
      <c r="C67" s="18" t="s">
        <v>472</v>
      </c>
      <c r="D67" s="18"/>
      <c r="E67" s="19">
        <f>E68</f>
        <v>240</v>
      </c>
    </row>
    <row r="68" spans="1:5" ht="31.5">
      <c r="A68" s="20" t="s">
        <v>303</v>
      </c>
      <c r="B68" s="43">
        <v>706</v>
      </c>
      <c r="C68" s="18" t="s">
        <v>472</v>
      </c>
      <c r="D68" s="18" t="s">
        <v>298</v>
      </c>
      <c r="E68" s="19">
        <v>240</v>
      </c>
    </row>
    <row r="69" spans="1:5" ht="31.5">
      <c r="A69" s="20" t="s">
        <v>447</v>
      </c>
      <c r="B69" s="43">
        <v>706</v>
      </c>
      <c r="C69" s="4" t="s">
        <v>473</v>
      </c>
      <c r="D69" s="4"/>
      <c r="E69" s="21">
        <f>E70</f>
        <v>200</v>
      </c>
    </row>
    <row r="70" spans="1:5" ht="31.5">
      <c r="A70" s="20" t="s">
        <v>303</v>
      </c>
      <c r="B70" s="35">
        <v>706</v>
      </c>
      <c r="C70" s="4" t="s">
        <v>473</v>
      </c>
      <c r="D70" s="4" t="s">
        <v>298</v>
      </c>
      <c r="E70" s="21">
        <v>200</v>
      </c>
    </row>
    <row r="71" spans="1:5" ht="59.25" customHeight="1">
      <c r="A71" s="11" t="s">
        <v>481</v>
      </c>
      <c r="B71" s="42">
        <v>706</v>
      </c>
      <c r="C71" s="4" t="s">
        <v>368</v>
      </c>
      <c r="D71" s="4"/>
      <c r="E71" s="16">
        <f>E72+E78</f>
        <v>4364.4</v>
      </c>
    </row>
    <row r="72" spans="1:5" ht="47.25">
      <c r="A72" s="5" t="s">
        <v>417</v>
      </c>
      <c r="B72" s="10">
        <v>706</v>
      </c>
      <c r="C72" s="4" t="s">
        <v>203</v>
      </c>
      <c r="D72" s="4"/>
      <c r="E72" s="21">
        <f>E73+E76</f>
        <v>1880</v>
      </c>
    </row>
    <row r="73" spans="1:5" ht="31.5">
      <c r="A73" s="5" t="s">
        <v>38</v>
      </c>
      <c r="B73" s="10">
        <v>706</v>
      </c>
      <c r="C73" s="4" t="s">
        <v>204</v>
      </c>
      <c r="D73" s="4"/>
      <c r="E73" s="21">
        <f>E74</f>
        <v>1456.9</v>
      </c>
    </row>
    <row r="74" spans="1:5" ht="47.25">
      <c r="A74" s="5" t="s">
        <v>416</v>
      </c>
      <c r="B74" s="43">
        <v>706</v>
      </c>
      <c r="C74" s="4" t="s">
        <v>204</v>
      </c>
      <c r="D74" s="4"/>
      <c r="E74" s="21">
        <f>E75</f>
        <v>1456.9</v>
      </c>
    </row>
    <row r="75" spans="1:5" ht="31.5">
      <c r="A75" s="20" t="s">
        <v>303</v>
      </c>
      <c r="B75" s="10">
        <v>706</v>
      </c>
      <c r="C75" s="4" t="s">
        <v>204</v>
      </c>
      <c r="D75" s="4" t="s">
        <v>298</v>
      </c>
      <c r="E75" s="21">
        <v>1456.9</v>
      </c>
    </row>
    <row r="76" spans="1:5" ht="63">
      <c r="A76" s="5" t="s">
        <v>418</v>
      </c>
      <c r="B76" s="43">
        <v>706</v>
      </c>
      <c r="C76" s="4" t="s">
        <v>205</v>
      </c>
      <c r="D76" s="4"/>
      <c r="E76" s="21">
        <f>E77</f>
        <v>423.1</v>
      </c>
    </row>
    <row r="77" spans="1:5" ht="31.5">
      <c r="A77" s="20" t="s">
        <v>303</v>
      </c>
      <c r="B77" s="10">
        <v>706</v>
      </c>
      <c r="C77" s="4" t="s">
        <v>205</v>
      </c>
      <c r="D77" s="4" t="s">
        <v>298</v>
      </c>
      <c r="E77" s="21">
        <v>423.1</v>
      </c>
    </row>
    <row r="78" spans="1:5" ht="47.25">
      <c r="A78" s="14" t="s">
        <v>456</v>
      </c>
      <c r="B78" s="15" t="s">
        <v>457</v>
      </c>
      <c r="C78" s="18" t="s">
        <v>40</v>
      </c>
      <c r="D78" s="15"/>
      <c r="E78" s="16">
        <f>E80</f>
        <v>2484.4</v>
      </c>
    </row>
    <row r="79" spans="1:5" ht="47.25">
      <c r="A79" s="20" t="s">
        <v>41</v>
      </c>
      <c r="B79" s="18" t="s">
        <v>457</v>
      </c>
      <c r="C79" s="4" t="s">
        <v>42</v>
      </c>
      <c r="D79" s="15"/>
      <c r="E79" s="19">
        <f>E80</f>
        <v>2484.4</v>
      </c>
    </row>
    <row r="80" spans="1:5" ht="31.5">
      <c r="A80" s="20" t="s">
        <v>322</v>
      </c>
      <c r="B80" s="4" t="s">
        <v>457</v>
      </c>
      <c r="C80" s="4" t="s">
        <v>40</v>
      </c>
      <c r="D80" s="4" t="s">
        <v>306</v>
      </c>
      <c r="E80" s="21">
        <v>2484.4</v>
      </c>
    </row>
    <row r="81" spans="1:5" ht="78.75">
      <c r="A81" s="14" t="s">
        <v>286</v>
      </c>
      <c r="B81" s="42">
        <v>706</v>
      </c>
      <c r="C81" s="15" t="s">
        <v>45</v>
      </c>
      <c r="D81" s="15"/>
      <c r="E81" s="16">
        <f>E83+E85</f>
        <v>702.1</v>
      </c>
    </row>
    <row r="82" spans="1:5" ht="31.5">
      <c r="A82" s="5" t="s">
        <v>459</v>
      </c>
      <c r="B82" s="43">
        <v>706</v>
      </c>
      <c r="C82" s="18" t="s">
        <v>43</v>
      </c>
      <c r="D82" s="18"/>
      <c r="E82" s="19">
        <f>E83+E85</f>
        <v>702.1</v>
      </c>
    </row>
    <row r="83" spans="1:5" ht="47.25">
      <c r="A83" s="5" t="s">
        <v>442</v>
      </c>
      <c r="B83" s="10">
        <v>706</v>
      </c>
      <c r="C83" s="4" t="s">
        <v>462</v>
      </c>
      <c r="D83" s="18"/>
      <c r="E83" s="19">
        <f>E84</f>
        <v>377.3</v>
      </c>
    </row>
    <row r="84" spans="1:5" ht="31.5">
      <c r="A84" s="20" t="s">
        <v>321</v>
      </c>
      <c r="B84" s="43">
        <v>706</v>
      </c>
      <c r="C84" s="4" t="s">
        <v>462</v>
      </c>
      <c r="D84" s="18" t="s">
        <v>300</v>
      </c>
      <c r="E84" s="19">
        <v>377.3</v>
      </c>
    </row>
    <row r="85" spans="1:5" ht="63">
      <c r="A85" s="20" t="s">
        <v>478</v>
      </c>
      <c r="B85" s="10">
        <v>706</v>
      </c>
      <c r="C85" s="4" t="s">
        <v>46</v>
      </c>
      <c r="D85" s="18"/>
      <c r="E85" s="19">
        <f>E86</f>
        <v>324.8</v>
      </c>
    </row>
    <row r="86" spans="1:5" ht="33" customHeight="1">
      <c r="A86" s="20" t="s">
        <v>321</v>
      </c>
      <c r="B86" s="10">
        <v>706</v>
      </c>
      <c r="C86" s="4" t="s">
        <v>46</v>
      </c>
      <c r="D86" s="18" t="s">
        <v>300</v>
      </c>
      <c r="E86" s="19">
        <v>324.8</v>
      </c>
    </row>
    <row r="87" spans="1:5" ht="33" customHeight="1">
      <c r="A87" s="14" t="s">
        <v>345</v>
      </c>
      <c r="B87" s="52">
        <v>706</v>
      </c>
      <c r="C87" s="15" t="s">
        <v>51</v>
      </c>
      <c r="D87" s="15"/>
      <c r="E87" s="16">
        <f>E88+E92</f>
        <v>2188.6</v>
      </c>
    </row>
    <row r="88" spans="1:5" ht="57.75" customHeight="1">
      <c r="A88" s="5" t="s">
        <v>420</v>
      </c>
      <c r="B88" s="43">
        <v>706</v>
      </c>
      <c r="C88" s="18" t="s">
        <v>48</v>
      </c>
      <c r="D88" s="18"/>
      <c r="E88" s="19">
        <f>E90</f>
        <v>2000</v>
      </c>
    </row>
    <row r="89" spans="1:5" ht="78.75">
      <c r="A89" s="5" t="s">
        <v>420</v>
      </c>
      <c r="B89" s="43">
        <v>706</v>
      </c>
      <c r="C89" s="18" t="s">
        <v>49</v>
      </c>
      <c r="D89" s="18"/>
      <c r="E89" s="19">
        <v>2000</v>
      </c>
    </row>
    <row r="90" spans="1:5" ht="31.5">
      <c r="A90" s="5" t="s">
        <v>362</v>
      </c>
      <c r="B90" s="10">
        <v>706</v>
      </c>
      <c r="C90" s="18" t="s">
        <v>50</v>
      </c>
      <c r="D90" s="18"/>
      <c r="E90" s="19">
        <f>E91</f>
        <v>2000</v>
      </c>
    </row>
    <row r="91" spans="1:5" ht="31.5">
      <c r="A91" s="20" t="s">
        <v>303</v>
      </c>
      <c r="B91" s="43">
        <v>706</v>
      </c>
      <c r="C91" s="18" t="s">
        <v>50</v>
      </c>
      <c r="D91" s="18" t="s">
        <v>298</v>
      </c>
      <c r="E91" s="19">
        <v>2000</v>
      </c>
    </row>
    <row r="92" spans="1:5" ht="31.5" customHeight="1">
      <c r="A92" s="20" t="s">
        <v>421</v>
      </c>
      <c r="B92" s="10">
        <v>706</v>
      </c>
      <c r="C92" s="18" t="s">
        <v>52</v>
      </c>
      <c r="D92" s="18"/>
      <c r="E92" s="19">
        <f>E94</f>
        <v>188.6</v>
      </c>
    </row>
    <row r="93" spans="1:5" ht="63">
      <c r="A93" s="20" t="s">
        <v>257</v>
      </c>
      <c r="B93" s="10">
        <v>706</v>
      </c>
      <c r="C93" s="18" t="s">
        <v>258</v>
      </c>
      <c r="D93" s="18"/>
      <c r="E93" s="19">
        <f>E94</f>
        <v>188.6</v>
      </c>
    </row>
    <row r="94" spans="1:5" ht="63">
      <c r="A94" s="20" t="s">
        <v>422</v>
      </c>
      <c r="B94" s="43">
        <v>706</v>
      </c>
      <c r="C94" s="4" t="s">
        <v>259</v>
      </c>
      <c r="D94" s="4"/>
      <c r="E94" s="21">
        <f>E95</f>
        <v>188.6</v>
      </c>
    </row>
    <row r="95" spans="1:5" ht="31.5">
      <c r="A95" s="20" t="s">
        <v>303</v>
      </c>
      <c r="B95" s="10">
        <v>706</v>
      </c>
      <c r="C95" s="4" t="s">
        <v>208</v>
      </c>
      <c r="D95" s="4" t="s">
        <v>298</v>
      </c>
      <c r="E95" s="21">
        <v>188.6</v>
      </c>
    </row>
    <row r="96" spans="1:5" ht="63">
      <c r="A96" s="11" t="s">
        <v>287</v>
      </c>
      <c r="B96" s="42">
        <v>706</v>
      </c>
      <c r="C96" s="22" t="s">
        <v>57</v>
      </c>
      <c r="D96" s="4"/>
      <c r="E96" s="16">
        <f>E98</f>
        <v>260</v>
      </c>
    </row>
    <row r="97" spans="1:5" ht="47.25">
      <c r="A97" s="5" t="s">
        <v>53</v>
      </c>
      <c r="B97" s="43">
        <v>706</v>
      </c>
      <c r="C97" s="18" t="s">
        <v>58</v>
      </c>
      <c r="D97" s="4"/>
      <c r="E97" s="19">
        <v>260</v>
      </c>
    </row>
    <row r="98" spans="1:5" ht="47.25">
      <c r="A98" s="5" t="s">
        <v>412</v>
      </c>
      <c r="B98" s="10">
        <v>706</v>
      </c>
      <c r="C98" s="18" t="s">
        <v>59</v>
      </c>
      <c r="D98" s="18"/>
      <c r="E98" s="19">
        <f>E99</f>
        <v>260</v>
      </c>
    </row>
    <row r="99" spans="1:5" ht="31.5">
      <c r="A99" s="20" t="s">
        <v>303</v>
      </c>
      <c r="B99" s="43">
        <v>706</v>
      </c>
      <c r="C99" s="4" t="s">
        <v>59</v>
      </c>
      <c r="D99" s="4" t="s">
        <v>298</v>
      </c>
      <c r="E99" s="21">
        <v>260</v>
      </c>
    </row>
    <row r="100" spans="1:5" ht="78.75">
      <c r="A100" s="11" t="s">
        <v>340</v>
      </c>
      <c r="B100" s="52">
        <v>706</v>
      </c>
      <c r="C100" s="49" t="s">
        <v>61</v>
      </c>
      <c r="D100" s="49"/>
      <c r="E100" s="50">
        <f>E102</f>
        <v>3569.5</v>
      </c>
    </row>
    <row r="101" spans="1:5" ht="94.5">
      <c r="A101" s="5" t="s">
        <v>60</v>
      </c>
      <c r="B101" s="53">
        <v>706</v>
      </c>
      <c r="C101" s="40" t="s">
        <v>62</v>
      </c>
      <c r="D101" s="49"/>
      <c r="E101" s="65">
        <v>3776.8</v>
      </c>
    </row>
    <row r="102" spans="1:5" ht="15.75">
      <c r="A102" s="20" t="s">
        <v>324</v>
      </c>
      <c r="B102" s="43">
        <v>706</v>
      </c>
      <c r="C102" s="40" t="s">
        <v>63</v>
      </c>
      <c r="D102" s="25"/>
      <c r="E102" s="26">
        <f>E103+E104</f>
        <v>3569.5</v>
      </c>
    </row>
    <row r="103" spans="1:5" ht="78.75">
      <c r="A103" s="20" t="s">
        <v>302</v>
      </c>
      <c r="B103" s="10">
        <v>706</v>
      </c>
      <c r="C103" s="40" t="s">
        <v>63</v>
      </c>
      <c r="D103" s="25" t="s">
        <v>297</v>
      </c>
      <c r="E103" s="26">
        <v>3365.1</v>
      </c>
    </row>
    <row r="104" spans="1:5" ht="31.5">
      <c r="A104" s="20" t="s">
        <v>303</v>
      </c>
      <c r="B104" s="43">
        <v>706</v>
      </c>
      <c r="C104" s="40" t="s">
        <v>63</v>
      </c>
      <c r="D104" s="25" t="s">
        <v>298</v>
      </c>
      <c r="E104" s="26">
        <v>204.4</v>
      </c>
    </row>
    <row r="105" spans="1:5" ht="61.5" customHeight="1">
      <c r="A105" s="27" t="s">
        <v>237</v>
      </c>
      <c r="B105" s="52">
        <v>706</v>
      </c>
      <c r="C105" s="22"/>
      <c r="D105" s="22"/>
      <c r="E105" s="23">
        <f>E108</f>
        <v>200</v>
      </c>
    </row>
    <row r="106" spans="1:5" ht="63">
      <c r="A106" s="5" t="s">
        <v>359</v>
      </c>
      <c r="B106" s="43">
        <v>706</v>
      </c>
      <c r="C106" s="4" t="s">
        <v>64</v>
      </c>
      <c r="D106" s="4"/>
      <c r="E106" s="21">
        <f>E108</f>
        <v>200</v>
      </c>
    </row>
    <row r="107" spans="1:5" ht="45" customHeight="1">
      <c r="A107" s="34" t="s">
        <v>279</v>
      </c>
      <c r="B107" s="43">
        <v>706</v>
      </c>
      <c r="C107" s="4" t="s">
        <v>278</v>
      </c>
      <c r="D107" s="4"/>
      <c r="E107" s="21">
        <v>200</v>
      </c>
    </row>
    <row r="108" spans="1:5" ht="110.25">
      <c r="A108" s="28" t="s">
        <v>405</v>
      </c>
      <c r="B108" s="10">
        <v>706</v>
      </c>
      <c r="C108" s="4" t="s">
        <v>24</v>
      </c>
      <c r="D108" s="4"/>
      <c r="E108" s="21">
        <f>E109</f>
        <v>200</v>
      </c>
    </row>
    <row r="109" spans="1:5" ht="28.5" customHeight="1">
      <c r="A109" s="20" t="s">
        <v>321</v>
      </c>
      <c r="B109" s="43">
        <v>706</v>
      </c>
      <c r="C109" s="4" t="s">
        <v>24</v>
      </c>
      <c r="D109" s="4" t="s">
        <v>300</v>
      </c>
      <c r="E109" s="21">
        <v>200</v>
      </c>
    </row>
    <row r="110" spans="1:5" ht="47.25">
      <c r="A110" s="14" t="s">
        <v>230</v>
      </c>
      <c r="B110" s="52">
        <v>706</v>
      </c>
      <c r="C110" s="15" t="s">
        <v>69</v>
      </c>
      <c r="D110" s="15"/>
      <c r="E110" s="16">
        <f>E112</f>
        <v>5378.3</v>
      </c>
    </row>
    <row r="111" spans="1:5" ht="31.5">
      <c r="A111" s="5" t="s">
        <v>66</v>
      </c>
      <c r="B111" s="52">
        <v>706</v>
      </c>
      <c r="C111" s="18" t="s">
        <v>67</v>
      </c>
      <c r="D111" s="15"/>
      <c r="E111" s="16">
        <f>E112</f>
        <v>5378.3</v>
      </c>
    </row>
    <row r="112" spans="1:5" ht="31.5">
      <c r="A112" s="5" t="s">
        <v>441</v>
      </c>
      <c r="B112" s="43">
        <v>706</v>
      </c>
      <c r="C112" s="18" t="s">
        <v>68</v>
      </c>
      <c r="D112" s="18"/>
      <c r="E112" s="19">
        <f>E113</f>
        <v>5378.3</v>
      </c>
    </row>
    <row r="113" spans="1:5" ht="31.5">
      <c r="A113" s="20" t="s">
        <v>321</v>
      </c>
      <c r="B113" s="10">
        <v>706</v>
      </c>
      <c r="C113" s="18" t="s">
        <v>68</v>
      </c>
      <c r="D113" s="18" t="s">
        <v>300</v>
      </c>
      <c r="E113" s="19">
        <v>5378.3</v>
      </c>
    </row>
    <row r="114" spans="1:5" ht="28.5" customHeight="1">
      <c r="A114" s="14" t="s">
        <v>346</v>
      </c>
      <c r="B114" s="42">
        <v>706</v>
      </c>
      <c r="C114" s="15" t="s">
        <v>70</v>
      </c>
      <c r="D114" s="15"/>
      <c r="E114" s="16">
        <f>E121+E129+E117+E115+E127+E132</f>
        <v>52509.4</v>
      </c>
    </row>
    <row r="115" spans="1:5" ht="110.25">
      <c r="A115" s="58" t="s">
        <v>474</v>
      </c>
      <c r="B115" s="24">
        <v>706</v>
      </c>
      <c r="C115" s="18" t="s">
        <v>71</v>
      </c>
      <c r="D115" s="59"/>
      <c r="E115" s="19">
        <f>E116</f>
        <v>25390.1</v>
      </c>
    </row>
    <row r="116" spans="1:5" ht="67.5" customHeight="1">
      <c r="A116" s="34" t="s">
        <v>475</v>
      </c>
      <c r="B116" s="24">
        <v>706</v>
      </c>
      <c r="C116" s="18" t="s">
        <v>72</v>
      </c>
      <c r="D116" s="59">
        <v>800</v>
      </c>
      <c r="E116" s="19">
        <v>25390.1</v>
      </c>
    </row>
    <row r="117" spans="1:5" ht="63">
      <c r="A117" s="63" t="s">
        <v>427</v>
      </c>
      <c r="B117" s="10">
        <v>706</v>
      </c>
      <c r="C117" s="18" t="s">
        <v>76</v>
      </c>
      <c r="D117" s="4"/>
      <c r="E117" s="21">
        <f>E119</f>
        <v>7600</v>
      </c>
    </row>
    <row r="118" spans="1:5" ht="47.25">
      <c r="A118" s="63" t="s">
        <v>460</v>
      </c>
      <c r="B118" s="10">
        <v>706</v>
      </c>
      <c r="C118" s="18" t="s">
        <v>77</v>
      </c>
      <c r="D118" s="4"/>
      <c r="E118" s="21">
        <f>E119</f>
        <v>7600</v>
      </c>
    </row>
    <row r="119" spans="1:5" ht="79.5" customHeight="1">
      <c r="A119" s="20" t="s">
        <v>428</v>
      </c>
      <c r="B119" s="43">
        <v>706</v>
      </c>
      <c r="C119" s="18" t="s">
        <v>78</v>
      </c>
      <c r="D119" s="4"/>
      <c r="E119" s="21">
        <f>E120</f>
        <v>7600</v>
      </c>
    </row>
    <row r="120" spans="1:5" ht="15.75">
      <c r="A120" s="20" t="s">
        <v>320</v>
      </c>
      <c r="B120" s="10">
        <v>706</v>
      </c>
      <c r="C120" s="18" t="s">
        <v>78</v>
      </c>
      <c r="D120" s="4" t="s">
        <v>305</v>
      </c>
      <c r="E120" s="21">
        <v>7600</v>
      </c>
    </row>
    <row r="121" spans="1:5" ht="31.5">
      <c r="A121" s="5" t="s">
        <v>424</v>
      </c>
      <c r="B121" s="43">
        <v>706</v>
      </c>
      <c r="C121" s="18" t="s">
        <v>79</v>
      </c>
      <c r="D121" s="18"/>
      <c r="E121" s="19">
        <f>E123</f>
        <v>1600</v>
      </c>
    </row>
    <row r="122" spans="1:5" ht="47.25">
      <c r="A122" s="5" t="s">
        <v>82</v>
      </c>
      <c r="B122" s="43">
        <v>706</v>
      </c>
      <c r="C122" s="18" t="s">
        <v>80</v>
      </c>
      <c r="D122" s="18"/>
      <c r="E122" s="19">
        <v>1600</v>
      </c>
    </row>
    <row r="123" spans="1:5" ht="47.25">
      <c r="A123" s="20" t="s">
        <v>364</v>
      </c>
      <c r="B123" s="10">
        <v>706</v>
      </c>
      <c r="C123" s="4" t="s">
        <v>81</v>
      </c>
      <c r="D123" s="4"/>
      <c r="E123" s="21">
        <f>E124</f>
        <v>1600</v>
      </c>
    </row>
    <row r="124" spans="1:5" ht="31.5">
      <c r="A124" s="20" t="s">
        <v>303</v>
      </c>
      <c r="B124" s="43">
        <v>706</v>
      </c>
      <c r="C124" s="4" t="s">
        <v>81</v>
      </c>
      <c r="D124" s="4" t="s">
        <v>298</v>
      </c>
      <c r="E124" s="21">
        <v>1600</v>
      </c>
    </row>
    <row r="125" spans="1:5" ht="47.25">
      <c r="A125" s="34" t="s">
        <v>269</v>
      </c>
      <c r="B125" s="43">
        <v>706</v>
      </c>
      <c r="C125" s="18" t="s">
        <v>271</v>
      </c>
      <c r="D125" s="4"/>
      <c r="E125" s="21">
        <v>8000</v>
      </c>
    </row>
    <row r="126" spans="1:5" ht="47.25">
      <c r="A126" s="5" t="s">
        <v>270</v>
      </c>
      <c r="B126" s="43">
        <v>706</v>
      </c>
      <c r="C126" s="43" t="s">
        <v>272</v>
      </c>
      <c r="D126" s="4"/>
      <c r="E126" s="21">
        <v>8000</v>
      </c>
    </row>
    <row r="127" spans="1:5" ht="36" customHeight="1">
      <c r="A127" s="73" t="s">
        <v>451</v>
      </c>
      <c r="B127" s="43">
        <v>706</v>
      </c>
      <c r="C127" s="4" t="s">
        <v>369</v>
      </c>
      <c r="D127" s="4"/>
      <c r="E127" s="21">
        <v>8000</v>
      </c>
    </row>
    <row r="128" spans="1:5" ht="31.5">
      <c r="A128" s="20" t="s">
        <v>303</v>
      </c>
      <c r="B128" s="43">
        <v>706</v>
      </c>
      <c r="C128" s="4" t="s">
        <v>369</v>
      </c>
      <c r="D128" s="4" t="s">
        <v>298</v>
      </c>
      <c r="E128" s="21">
        <v>8000</v>
      </c>
    </row>
    <row r="129" spans="1:5" ht="15.75">
      <c r="A129" s="5" t="s">
        <v>425</v>
      </c>
      <c r="B129" s="10">
        <v>706</v>
      </c>
      <c r="C129" s="18" t="s">
        <v>83</v>
      </c>
      <c r="D129" s="18"/>
      <c r="E129" s="19">
        <f>E131</f>
        <v>8675.9</v>
      </c>
    </row>
    <row r="130" spans="1:5" ht="15.75">
      <c r="A130" s="5" t="s">
        <v>426</v>
      </c>
      <c r="B130" s="43">
        <v>706</v>
      </c>
      <c r="C130" s="18" t="s">
        <v>83</v>
      </c>
      <c r="D130" s="18"/>
      <c r="E130" s="19">
        <f>E131</f>
        <v>8675.9</v>
      </c>
    </row>
    <row r="131" spans="1:5" ht="31.5">
      <c r="A131" s="20" t="s">
        <v>303</v>
      </c>
      <c r="B131" s="10">
        <v>706</v>
      </c>
      <c r="C131" s="18" t="s">
        <v>84</v>
      </c>
      <c r="D131" s="4" t="s">
        <v>298</v>
      </c>
      <c r="E131" s="21">
        <v>8675.9</v>
      </c>
    </row>
    <row r="132" spans="1:5" ht="63">
      <c r="A132" s="75" t="s">
        <v>337</v>
      </c>
      <c r="B132" s="10">
        <v>706</v>
      </c>
      <c r="C132" s="18" t="s">
        <v>195</v>
      </c>
      <c r="D132" s="4"/>
      <c r="E132" s="21">
        <v>1243.4</v>
      </c>
    </row>
    <row r="133" spans="1:5" ht="31.5">
      <c r="A133" s="20" t="s">
        <v>303</v>
      </c>
      <c r="B133" s="10">
        <v>706</v>
      </c>
      <c r="C133" s="18" t="s">
        <v>195</v>
      </c>
      <c r="D133" s="4" t="s">
        <v>298</v>
      </c>
      <c r="E133" s="21">
        <v>1243.4</v>
      </c>
    </row>
    <row r="134" spans="1:5" ht="48" customHeight="1">
      <c r="A134" s="11" t="s">
        <v>236</v>
      </c>
      <c r="B134" s="52">
        <v>706</v>
      </c>
      <c r="C134" s="22" t="s">
        <v>86</v>
      </c>
      <c r="D134" s="22"/>
      <c r="E134" s="23">
        <f>E136+E139</f>
        <v>70322.9</v>
      </c>
    </row>
    <row r="135" spans="1:5" ht="32.25" customHeight="1">
      <c r="A135" s="62" t="s">
        <v>85</v>
      </c>
      <c r="B135" s="53">
        <v>706</v>
      </c>
      <c r="C135" s="18" t="s">
        <v>87</v>
      </c>
      <c r="D135" s="22"/>
      <c r="E135" s="19">
        <f>E137+E138+E139</f>
        <v>70322.9</v>
      </c>
    </row>
    <row r="136" spans="1:5" ht="15.75">
      <c r="A136" s="20" t="s">
        <v>292</v>
      </c>
      <c r="B136" s="43">
        <v>706</v>
      </c>
      <c r="C136" s="18" t="s">
        <v>88</v>
      </c>
      <c r="D136" s="4"/>
      <c r="E136" s="21">
        <f>E138+E137</f>
        <v>14776.9</v>
      </c>
    </row>
    <row r="137" spans="1:5" ht="31.5">
      <c r="A137" s="20" t="s">
        <v>303</v>
      </c>
      <c r="B137" s="10">
        <v>706</v>
      </c>
      <c r="C137" s="18" t="s">
        <v>88</v>
      </c>
      <c r="D137" s="4" t="s">
        <v>298</v>
      </c>
      <c r="E137" s="21">
        <v>14776.9</v>
      </c>
    </row>
    <row r="138" spans="1:5" ht="15.75">
      <c r="A138" s="20" t="s">
        <v>320</v>
      </c>
      <c r="B138" s="43">
        <v>706</v>
      </c>
      <c r="C138" s="18" t="s">
        <v>88</v>
      </c>
      <c r="D138" s="4" t="s">
        <v>305</v>
      </c>
      <c r="E138" s="21">
        <v>0</v>
      </c>
    </row>
    <row r="139" spans="1:5" ht="47.25">
      <c r="A139" s="20" t="s">
        <v>360</v>
      </c>
      <c r="B139" s="10">
        <v>706</v>
      </c>
      <c r="C139" s="4" t="s">
        <v>89</v>
      </c>
      <c r="D139" s="4"/>
      <c r="E139" s="21">
        <f>E140</f>
        <v>55546</v>
      </c>
    </row>
    <row r="140" spans="1:5" ht="31.5">
      <c r="A140" s="20" t="s">
        <v>303</v>
      </c>
      <c r="B140" s="43">
        <v>706</v>
      </c>
      <c r="C140" s="4" t="s">
        <v>89</v>
      </c>
      <c r="D140" s="4" t="s">
        <v>298</v>
      </c>
      <c r="E140" s="21">
        <v>55546</v>
      </c>
    </row>
    <row r="141" spans="1:5" ht="104.25" customHeight="1">
      <c r="A141" s="14" t="s">
        <v>407</v>
      </c>
      <c r="B141" s="52">
        <v>706</v>
      </c>
      <c r="C141" s="15" t="s">
        <v>91</v>
      </c>
      <c r="D141" s="15"/>
      <c r="E141" s="16">
        <f>E144+E145</f>
        <v>17790.9</v>
      </c>
    </row>
    <row r="142" spans="1:5" ht="30.75" customHeight="1">
      <c r="A142" s="5" t="s">
        <v>90</v>
      </c>
      <c r="B142" s="52">
        <v>706</v>
      </c>
      <c r="C142" s="15" t="s">
        <v>92</v>
      </c>
      <c r="D142" s="15"/>
      <c r="E142" s="16">
        <f>E143+E145</f>
        <v>17790.9</v>
      </c>
    </row>
    <row r="143" spans="1:5" ht="110.25">
      <c r="A143" s="34" t="s">
        <v>444</v>
      </c>
      <c r="B143" s="43">
        <v>706</v>
      </c>
      <c r="C143" s="18" t="s">
        <v>93</v>
      </c>
      <c r="D143" s="18"/>
      <c r="E143" s="19">
        <f>E144</f>
        <v>12433.2</v>
      </c>
    </row>
    <row r="144" spans="1:5" ht="47.25">
      <c r="A144" s="20" t="s">
        <v>330</v>
      </c>
      <c r="B144" s="10">
        <v>706</v>
      </c>
      <c r="C144" s="18" t="s">
        <v>93</v>
      </c>
      <c r="D144" s="18" t="s">
        <v>307</v>
      </c>
      <c r="E144" s="19">
        <v>12433.2</v>
      </c>
    </row>
    <row r="145" spans="1:5" ht="78.75">
      <c r="A145" s="28" t="s">
        <v>440</v>
      </c>
      <c r="B145" s="43">
        <v>706</v>
      </c>
      <c r="C145" s="4" t="s">
        <v>94</v>
      </c>
      <c r="D145" s="4"/>
      <c r="E145" s="21">
        <f>E146</f>
        <v>5357.7</v>
      </c>
    </row>
    <row r="146" spans="1:5" ht="47.25">
      <c r="A146" s="20" t="s">
        <v>330</v>
      </c>
      <c r="B146" s="10">
        <v>706</v>
      </c>
      <c r="C146" s="4" t="s">
        <v>94</v>
      </c>
      <c r="D146" s="4" t="s">
        <v>307</v>
      </c>
      <c r="E146" s="21">
        <v>5357.7</v>
      </c>
    </row>
    <row r="147" spans="1:5" ht="94.5">
      <c r="A147" s="11" t="s">
        <v>358</v>
      </c>
      <c r="B147" s="42">
        <v>706</v>
      </c>
      <c r="C147" s="42" t="s">
        <v>106</v>
      </c>
      <c r="D147" s="4"/>
      <c r="E147" s="23">
        <f>E149</f>
        <v>4887.2</v>
      </c>
    </row>
    <row r="148" spans="1:5" ht="90">
      <c r="A148" s="66" t="s">
        <v>105</v>
      </c>
      <c r="B148" s="43">
        <v>706</v>
      </c>
      <c r="C148" s="47" t="s">
        <v>107</v>
      </c>
      <c r="D148" s="18"/>
      <c r="E148" s="19">
        <f>E149</f>
        <v>4887.2</v>
      </c>
    </row>
    <row r="149" spans="1:5" ht="110.25">
      <c r="A149" s="34" t="s">
        <v>403</v>
      </c>
      <c r="B149" s="10">
        <v>706</v>
      </c>
      <c r="C149" s="18" t="s">
        <v>108</v>
      </c>
      <c r="D149" s="4"/>
      <c r="E149" s="19">
        <f>E150</f>
        <v>4887.2</v>
      </c>
    </row>
    <row r="150" spans="1:5" ht="35.25" customHeight="1">
      <c r="A150" s="5" t="s">
        <v>355</v>
      </c>
      <c r="B150" s="43">
        <v>706</v>
      </c>
      <c r="C150" s="18" t="s">
        <v>108</v>
      </c>
      <c r="D150" s="4" t="s">
        <v>307</v>
      </c>
      <c r="E150" s="21">
        <v>4887.2</v>
      </c>
    </row>
    <row r="151" spans="1:5" ht="47.25">
      <c r="A151" s="11" t="s">
        <v>357</v>
      </c>
      <c r="B151" s="52">
        <v>706</v>
      </c>
      <c r="C151" s="15" t="s">
        <v>466</v>
      </c>
      <c r="D151" s="24"/>
      <c r="E151" s="23">
        <f>E152</f>
        <v>150</v>
      </c>
    </row>
    <row r="152" spans="1:5" ht="31.5">
      <c r="A152" s="5" t="s">
        <v>411</v>
      </c>
      <c r="B152" s="43">
        <v>706</v>
      </c>
      <c r="C152" s="18" t="s">
        <v>109</v>
      </c>
      <c r="D152" s="43"/>
      <c r="E152" s="19">
        <v>150</v>
      </c>
    </row>
    <row r="153" spans="1:5" ht="47.25">
      <c r="A153" s="71" t="s">
        <v>465</v>
      </c>
      <c r="B153" s="43">
        <v>706</v>
      </c>
      <c r="C153" s="18" t="s">
        <v>110</v>
      </c>
      <c r="D153" s="43"/>
      <c r="E153" s="19">
        <v>150</v>
      </c>
    </row>
    <row r="154" spans="1:5" ht="31.5">
      <c r="A154" s="71" t="s">
        <v>301</v>
      </c>
      <c r="B154" s="43">
        <v>706</v>
      </c>
      <c r="C154" s="18" t="s">
        <v>111</v>
      </c>
      <c r="D154" s="43"/>
      <c r="E154" s="19">
        <v>150</v>
      </c>
    </row>
    <row r="155" spans="1:5" ht="31.5">
      <c r="A155" s="20" t="s">
        <v>303</v>
      </c>
      <c r="B155" s="10">
        <v>706</v>
      </c>
      <c r="C155" s="18" t="s">
        <v>111</v>
      </c>
      <c r="D155" s="24">
        <v>200</v>
      </c>
      <c r="E155" s="21">
        <v>150</v>
      </c>
    </row>
    <row r="156" spans="1:5" ht="63">
      <c r="A156" s="14" t="s">
        <v>392</v>
      </c>
      <c r="B156" s="42">
        <v>706</v>
      </c>
      <c r="C156" s="15" t="s">
        <v>113</v>
      </c>
      <c r="D156" s="15"/>
      <c r="E156" s="16">
        <f>E159+E162</f>
        <v>35998.5</v>
      </c>
    </row>
    <row r="157" spans="1:5" ht="63">
      <c r="A157" s="5" t="s">
        <v>393</v>
      </c>
      <c r="B157" s="10">
        <v>706</v>
      </c>
      <c r="C157" s="18" t="s">
        <v>114</v>
      </c>
      <c r="D157" s="18"/>
      <c r="E157" s="19">
        <f>E159+E162</f>
        <v>35998.5</v>
      </c>
    </row>
    <row r="158" spans="1:5" ht="31.5">
      <c r="A158" s="5" t="s">
        <v>112</v>
      </c>
      <c r="B158" s="10">
        <v>706</v>
      </c>
      <c r="C158" s="18" t="s">
        <v>101</v>
      </c>
      <c r="D158" s="18"/>
      <c r="E158" s="19">
        <f>E159</f>
        <v>26809.5</v>
      </c>
    </row>
    <row r="159" spans="1:5" ht="47.25">
      <c r="A159" s="20" t="s">
        <v>356</v>
      </c>
      <c r="B159" s="43">
        <v>706</v>
      </c>
      <c r="C159" s="18" t="s">
        <v>116</v>
      </c>
      <c r="D159" s="4"/>
      <c r="E159" s="21">
        <f>E160</f>
        <v>26809.5</v>
      </c>
    </row>
    <row r="160" spans="1:5" ht="31.5">
      <c r="A160" s="20" t="s">
        <v>303</v>
      </c>
      <c r="B160" s="10">
        <v>706</v>
      </c>
      <c r="C160" s="18" t="s">
        <v>116</v>
      </c>
      <c r="D160" s="4" t="s">
        <v>298</v>
      </c>
      <c r="E160" s="21">
        <v>26809.5</v>
      </c>
    </row>
    <row r="161" spans="1:5" ht="63">
      <c r="A161" s="20" t="s">
        <v>260</v>
      </c>
      <c r="B161" s="10">
        <v>706</v>
      </c>
      <c r="C161" s="18" t="s">
        <v>102</v>
      </c>
      <c r="D161" s="4"/>
      <c r="E161" s="21">
        <f>E162</f>
        <v>9189</v>
      </c>
    </row>
    <row r="162" spans="1:5" ht="47.25">
      <c r="A162" s="20" t="s">
        <v>483</v>
      </c>
      <c r="B162" s="43">
        <v>706</v>
      </c>
      <c r="C162" s="18" t="s">
        <v>261</v>
      </c>
      <c r="D162" s="4"/>
      <c r="E162" s="21">
        <f>E163</f>
        <v>9189</v>
      </c>
    </row>
    <row r="163" spans="1:5" ht="31.5">
      <c r="A163" s="20" t="s">
        <v>303</v>
      </c>
      <c r="B163" s="10">
        <v>706</v>
      </c>
      <c r="C163" s="18" t="s">
        <v>261</v>
      </c>
      <c r="D163" s="4" t="s">
        <v>298</v>
      </c>
      <c r="E163" s="21">
        <v>9189</v>
      </c>
    </row>
    <row r="164" spans="1:5" ht="15.75">
      <c r="A164" s="11" t="s">
        <v>315</v>
      </c>
      <c r="B164" s="42">
        <v>706</v>
      </c>
      <c r="C164" s="15" t="s">
        <v>117</v>
      </c>
      <c r="D164" s="22"/>
      <c r="E164" s="23">
        <f>E165+E167+E169</f>
        <v>4051.7</v>
      </c>
    </row>
    <row r="165" spans="1:5" ht="52.5" customHeight="1">
      <c r="A165" s="20" t="s">
        <v>323</v>
      </c>
      <c r="B165" s="10">
        <v>706</v>
      </c>
      <c r="C165" s="4" t="s">
        <v>118</v>
      </c>
      <c r="D165" s="4"/>
      <c r="E165" s="21">
        <f>E166</f>
        <v>2489.8</v>
      </c>
    </row>
    <row r="166" spans="1:5" ht="15.75">
      <c r="A166" s="20" t="s">
        <v>320</v>
      </c>
      <c r="B166" s="43">
        <v>706</v>
      </c>
      <c r="C166" s="4" t="s">
        <v>118</v>
      </c>
      <c r="D166" s="4" t="s">
        <v>305</v>
      </c>
      <c r="E166" s="21">
        <v>2489.8</v>
      </c>
    </row>
    <row r="167" spans="1:5" ht="63">
      <c r="A167" s="20" t="s">
        <v>476</v>
      </c>
      <c r="B167" s="24">
        <v>706</v>
      </c>
      <c r="C167" s="18" t="s">
        <v>119</v>
      </c>
      <c r="D167" s="59"/>
      <c r="E167" s="21">
        <v>63.7</v>
      </c>
    </row>
    <row r="168" spans="1:5" ht="31.5">
      <c r="A168" s="20" t="s">
        <v>303</v>
      </c>
      <c r="B168" s="24">
        <v>706</v>
      </c>
      <c r="C168" s="18" t="s">
        <v>119</v>
      </c>
      <c r="D168" s="59">
        <v>200</v>
      </c>
      <c r="E168" s="21">
        <v>63.7</v>
      </c>
    </row>
    <row r="169" spans="1:5" ht="31.5">
      <c r="A169" s="5" t="s">
        <v>477</v>
      </c>
      <c r="B169" s="43">
        <v>706</v>
      </c>
      <c r="C169" s="18" t="s">
        <v>120</v>
      </c>
      <c r="D169" s="67"/>
      <c r="E169" s="19">
        <f>E170</f>
        <v>1498.2</v>
      </c>
    </row>
    <row r="170" spans="1:5" ht="31.5">
      <c r="A170" s="20" t="s">
        <v>303</v>
      </c>
      <c r="B170" s="24">
        <v>706</v>
      </c>
      <c r="C170" s="4" t="s">
        <v>120</v>
      </c>
      <c r="D170" s="59">
        <v>200</v>
      </c>
      <c r="E170" s="21">
        <v>1498.2</v>
      </c>
    </row>
    <row r="171" spans="1:5" ht="31.5">
      <c r="A171" s="51" t="s">
        <v>449</v>
      </c>
      <c r="B171" s="52">
        <v>730</v>
      </c>
      <c r="C171" s="4"/>
      <c r="D171" s="4"/>
      <c r="E171" s="16">
        <f>E177+E183+E172</f>
        <v>4233.200000000001</v>
      </c>
    </row>
    <row r="172" spans="1:5" ht="47.25">
      <c r="A172" s="5" t="s">
        <v>480</v>
      </c>
      <c r="B172" s="53">
        <v>730</v>
      </c>
      <c r="C172" s="18" t="s">
        <v>1</v>
      </c>
      <c r="D172" s="43"/>
      <c r="E172" s="19">
        <f>E175</f>
        <v>10.6</v>
      </c>
    </row>
    <row r="173" spans="1:5" ht="47.25">
      <c r="A173" s="5" t="s">
        <v>280</v>
      </c>
      <c r="B173" s="53">
        <v>730</v>
      </c>
      <c r="C173" s="18" t="s">
        <v>282</v>
      </c>
      <c r="D173" s="42"/>
      <c r="E173" s="19">
        <v>10.6</v>
      </c>
    </row>
    <row r="174" spans="1:5" ht="47.25">
      <c r="A174" s="5" t="s">
        <v>281</v>
      </c>
      <c r="B174" s="53">
        <v>730</v>
      </c>
      <c r="C174" s="18" t="s">
        <v>283</v>
      </c>
      <c r="D174" s="42"/>
      <c r="E174" s="19">
        <v>10.6</v>
      </c>
    </row>
    <row r="175" spans="1:5" ht="31.5">
      <c r="A175" s="20" t="s">
        <v>301</v>
      </c>
      <c r="B175" s="53">
        <v>730</v>
      </c>
      <c r="C175" s="18" t="s">
        <v>284</v>
      </c>
      <c r="D175" s="24"/>
      <c r="E175" s="21">
        <f>E176</f>
        <v>10.6</v>
      </c>
    </row>
    <row r="176" spans="1:5" ht="31.5">
      <c r="A176" s="20" t="s">
        <v>303</v>
      </c>
      <c r="B176" s="53">
        <v>730</v>
      </c>
      <c r="C176" s="18" t="s">
        <v>243</v>
      </c>
      <c r="D176" s="24">
        <v>200</v>
      </c>
      <c r="E176" s="21">
        <v>10.6</v>
      </c>
    </row>
    <row r="177" spans="1:5" ht="63.75" customHeight="1">
      <c r="A177" s="14" t="s">
        <v>312</v>
      </c>
      <c r="B177" s="52">
        <v>730</v>
      </c>
      <c r="C177" s="15" t="s">
        <v>121</v>
      </c>
      <c r="D177" s="15"/>
      <c r="E177" s="16">
        <f>E179</f>
        <v>4122.6</v>
      </c>
    </row>
    <row r="178" spans="1:5" ht="41.25" customHeight="1">
      <c r="A178" s="73" t="s">
        <v>124</v>
      </c>
      <c r="B178" s="53">
        <v>730</v>
      </c>
      <c r="C178" s="18" t="s">
        <v>122</v>
      </c>
      <c r="D178" s="18"/>
      <c r="E178" s="19">
        <f>E179</f>
        <v>4122.6</v>
      </c>
    </row>
    <row r="179" spans="1:5" ht="31.5">
      <c r="A179" s="20" t="s">
        <v>301</v>
      </c>
      <c r="B179" s="10">
        <v>730</v>
      </c>
      <c r="C179" s="4" t="s">
        <v>123</v>
      </c>
      <c r="D179" s="4"/>
      <c r="E179" s="21">
        <f>E180+E181+E182</f>
        <v>4122.6</v>
      </c>
    </row>
    <row r="180" spans="1:5" ht="78.75">
      <c r="A180" s="20" t="s">
        <v>302</v>
      </c>
      <c r="B180" s="10">
        <v>730</v>
      </c>
      <c r="C180" s="4" t="s">
        <v>123</v>
      </c>
      <c r="D180" s="4" t="s">
        <v>297</v>
      </c>
      <c r="E180" s="21">
        <v>3392.8</v>
      </c>
    </row>
    <row r="181" spans="1:5" ht="31.5">
      <c r="A181" s="20" t="s">
        <v>303</v>
      </c>
      <c r="B181" s="10">
        <v>730</v>
      </c>
      <c r="C181" s="4" t="s">
        <v>123</v>
      </c>
      <c r="D181" s="4" t="s">
        <v>298</v>
      </c>
      <c r="E181" s="21">
        <v>724.8</v>
      </c>
    </row>
    <row r="182" spans="1:5" ht="15.75">
      <c r="A182" s="20" t="s">
        <v>304</v>
      </c>
      <c r="B182" s="10">
        <v>730</v>
      </c>
      <c r="C182" s="4" t="s">
        <v>123</v>
      </c>
      <c r="D182" s="4" t="s">
        <v>299</v>
      </c>
      <c r="E182" s="21">
        <v>5</v>
      </c>
    </row>
    <row r="183" spans="1:5" ht="66" customHeight="1">
      <c r="A183" s="11" t="s">
        <v>344</v>
      </c>
      <c r="B183" s="52">
        <v>730</v>
      </c>
      <c r="C183" s="15" t="s">
        <v>34</v>
      </c>
      <c r="D183" s="42"/>
      <c r="E183" s="16">
        <f>E186</f>
        <v>100</v>
      </c>
    </row>
    <row r="184" spans="1:5" ht="66" customHeight="1">
      <c r="A184" s="11" t="s">
        <v>468</v>
      </c>
      <c r="B184" s="10">
        <v>730</v>
      </c>
      <c r="C184" s="15" t="s">
        <v>469</v>
      </c>
      <c r="D184" s="42"/>
      <c r="E184" s="16">
        <f>E185</f>
        <v>100</v>
      </c>
    </row>
    <row r="185" spans="1:5" ht="66" customHeight="1">
      <c r="A185" s="11" t="s">
        <v>470</v>
      </c>
      <c r="B185" s="10">
        <v>730</v>
      </c>
      <c r="C185" s="15" t="s">
        <v>471</v>
      </c>
      <c r="D185" s="42"/>
      <c r="E185" s="16">
        <f>E186</f>
        <v>100</v>
      </c>
    </row>
    <row r="186" spans="1:5" ht="31.5">
      <c r="A186" s="20" t="s">
        <v>447</v>
      </c>
      <c r="B186" s="10">
        <v>730</v>
      </c>
      <c r="C186" s="18" t="s">
        <v>473</v>
      </c>
      <c r="D186" s="4"/>
      <c r="E186" s="21">
        <f>E187</f>
        <v>100</v>
      </c>
    </row>
    <row r="187" spans="1:5" ht="31.5">
      <c r="A187" s="20" t="s">
        <v>303</v>
      </c>
      <c r="B187" s="10">
        <v>730</v>
      </c>
      <c r="C187" s="18" t="s">
        <v>473</v>
      </c>
      <c r="D187" s="4" t="s">
        <v>298</v>
      </c>
      <c r="E187" s="21">
        <v>100</v>
      </c>
    </row>
    <row r="188" spans="1:5" ht="47.25">
      <c r="A188" s="14" t="s">
        <v>453</v>
      </c>
      <c r="B188" s="52">
        <v>756</v>
      </c>
      <c r="C188" s="15"/>
      <c r="D188" s="42"/>
      <c r="E188" s="16">
        <f>E189+E201+E207+E260</f>
        <v>281090.60000000003</v>
      </c>
    </row>
    <row r="189" spans="1:5" ht="63">
      <c r="A189" s="5" t="s">
        <v>342</v>
      </c>
      <c r="B189" s="53">
        <v>756</v>
      </c>
      <c r="C189" s="18" t="s">
        <v>233</v>
      </c>
      <c r="D189" s="18"/>
      <c r="E189" s="19">
        <f>E190+E197+E193</f>
        <v>5493.4</v>
      </c>
    </row>
    <row r="190" spans="1:5" ht="47.25">
      <c r="A190" s="5" t="s">
        <v>430</v>
      </c>
      <c r="B190" s="53">
        <v>756</v>
      </c>
      <c r="C190" s="18" t="s">
        <v>126</v>
      </c>
      <c r="D190" s="18"/>
      <c r="E190" s="19">
        <f>E191</f>
        <v>75</v>
      </c>
    </row>
    <row r="191" spans="1:5" ht="15.75">
      <c r="A191" s="5" t="s">
        <v>228</v>
      </c>
      <c r="B191" s="53">
        <v>756</v>
      </c>
      <c r="C191" s="18" t="s">
        <v>127</v>
      </c>
      <c r="D191" s="18"/>
      <c r="E191" s="19">
        <f>E192</f>
        <v>75</v>
      </c>
    </row>
    <row r="192" spans="1:5" ht="31.5">
      <c r="A192" s="5" t="s">
        <v>229</v>
      </c>
      <c r="B192" s="53">
        <v>756</v>
      </c>
      <c r="C192" s="18" t="s">
        <v>127</v>
      </c>
      <c r="D192" s="18" t="s">
        <v>298</v>
      </c>
      <c r="E192" s="19">
        <v>75</v>
      </c>
    </row>
    <row r="193" spans="1:5" ht="47.25">
      <c r="A193" s="5" t="s">
        <v>125</v>
      </c>
      <c r="B193" s="53">
        <v>756</v>
      </c>
      <c r="C193" s="18" t="s">
        <v>128</v>
      </c>
      <c r="D193" s="18"/>
      <c r="E193" s="19">
        <f>E195</f>
        <v>75</v>
      </c>
    </row>
    <row r="194" spans="1:5" ht="31.5">
      <c r="A194" s="8" t="s">
        <v>402</v>
      </c>
      <c r="B194" s="53">
        <v>756</v>
      </c>
      <c r="C194" s="18" t="s">
        <v>401</v>
      </c>
      <c r="D194" s="18"/>
      <c r="E194" s="19"/>
    </row>
    <row r="195" spans="1:5" ht="15.75">
      <c r="A195" s="5" t="s">
        <v>228</v>
      </c>
      <c r="B195" s="53">
        <v>756</v>
      </c>
      <c r="C195" s="18" t="s">
        <v>467</v>
      </c>
      <c r="D195" s="18"/>
      <c r="E195" s="19">
        <f>E196</f>
        <v>75</v>
      </c>
    </row>
    <row r="196" spans="1:5" ht="31.5">
      <c r="A196" s="5" t="s">
        <v>229</v>
      </c>
      <c r="B196" s="53">
        <v>756</v>
      </c>
      <c r="C196" s="18" t="s">
        <v>467</v>
      </c>
      <c r="D196" s="18" t="s">
        <v>298</v>
      </c>
      <c r="E196" s="19">
        <v>75</v>
      </c>
    </row>
    <row r="197" spans="1:5" ht="47.25">
      <c r="A197" s="5" t="s">
        <v>431</v>
      </c>
      <c r="B197" s="53">
        <v>756</v>
      </c>
      <c r="C197" s="35" t="s">
        <v>128</v>
      </c>
      <c r="D197" s="18"/>
      <c r="E197" s="19">
        <f>E199</f>
        <v>5343.4</v>
      </c>
    </row>
    <row r="198" spans="1:5" ht="15.75">
      <c r="A198" s="5" t="s">
        <v>129</v>
      </c>
      <c r="B198" s="53">
        <v>756</v>
      </c>
      <c r="C198" s="18" t="s">
        <v>130</v>
      </c>
      <c r="D198" s="18"/>
      <c r="E198" s="19">
        <f>E199</f>
        <v>5343.4</v>
      </c>
    </row>
    <row r="199" spans="1:5" ht="15.75">
      <c r="A199" s="5" t="s">
        <v>348</v>
      </c>
      <c r="B199" s="53">
        <v>756</v>
      </c>
      <c r="C199" s="18" t="s">
        <v>131</v>
      </c>
      <c r="D199" s="4"/>
      <c r="E199" s="21">
        <f>E200</f>
        <v>5343.4</v>
      </c>
    </row>
    <row r="200" spans="1:5" ht="31.5">
      <c r="A200" s="20" t="s">
        <v>322</v>
      </c>
      <c r="B200" s="53">
        <v>756</v>
      </c>
      <c r="C200" s="18" t="s">
        <v>131</v>
      </c>
      <c r="D200" s="4" t="s">
        <v>306</v>
      </c>
      <c r="E200" s="21">
        <v>5343.4</v>
      </c>
    </row>
    <row r="201" spans="1:5" ht="78.75">
      <c r="A201" s="27" t="s">
        <v>285</v>
      </c>
      <c r="B201" s="52">
        <v>756</v>
      </c>
      <c r="C201" s="15" t="s">
        <v>132</v>
      </c>
      <c r="D201" s="15"/>
      <c r="E201" s="16">
        <f>E203+E205</f>
        <v>38472.3</v>
      </c>
    </row>
    <row r="202" spans="1:5" ht="110.25">
      <c r="A202" s="44" t="s">
        <v>432</v>
      </c>
      <c r="B202" s="53">
        <v>756</v>
      </c>
      <c r="C202" s="18" t="s">
        <v>213</v>
      </c>
      <c r="D202" s="18"/>
      <c r="E202" s="19">
        <f>E203+E205</f>
        <v>38472.3</v>
      </c>
    </row>
    <row r="203" spans="1:5" ht="23.25" customHeight="1">
      <c r="A203" s="5" t="s">
        <v>349</v>
      </c>
      <c r="B203" s="53">
        <v>756</v>
      </c>
      <c r="C203" s="18" t="s">
        <v>209</v>
      </c>
      <c r="D203" s="18"/>
      <c r="E203" s="19">
        <f>E204</f>
        <v>11686.4</v>
      </c>
    </row>
    <row r="204" spans="1:5" ht="31.5">
      <c r="A204" s="30" t="s">
        <v>322</v>
      </c>
      <c r="B204" s="53">
        <v>756</v>
      </c>
      <c r="C204" s="18" t="s">
        <v>209</v>
      </c>
      <c r="D204" s="18" t="s">
        <v>306</v>
      </c>
      <c r="E204" s="19">
        <v>11686.4</v>
      </c>
    </row>
    <row r="205" spans="1:5" ht="110.25">
      <c r="A205" s="41" t="s">
        <v>397</v>
      </c>
      <c r="B205" s="53">
        <v>756</v>
      </c>
      <c r="C205" s="18" t="s">
        <v>210</v>
      </c>
      <c r="D205" s="18"/>
      <c r="E205" s="19">
        <f>E206</f>
        <v>26785.9</v>
      </c>
    </row>
    <row r="206" spans="1:5" ht="31.5">
      <c r="A206" s="30" t="s">
        <v>322</v>
      </c>
      <c r="B206" s="53">
        <v>756</v>
      </c>
      <c r="C206" s="18" t="s">
        <v>210</v>
      </c>
      <c r="D206" s="18" t="s">
        <v>306</v>
      </c>
      <c r="E206" s="19">
        <v>26785.9</v>
      </c>
    </row>
    <row r="207" spans="1:5" ht="47.25">
      <c r="A207" s="11" t="s">
        <v>231</v>
      </c>
      <c r="B207" s="52">
        <v>756</v>
      </c>
      <c r="C207" s="22" t="s">
        <v>232</v>
      </c>
      <c r="D207" s="18"/>
      <c r="E207" s="31">
        <f>E208+E210+E216+E226+E233+E239+E248+E254</f>
        <v>197753.70000000004</v>
      </c>
    </row>
    <row r="208" spans="1:5" ht="69" customHeight="1">
      <c r="A208" s="5" t="s">
        <v>361</v>
      </c>
      <c r="B208" s="53">
        <v>756</v>
      </c>
      <c r="C208" s="18" t="s">
        <v>134</v>
      </c>
      <c r="D208" s="18"/>
      <c r="E208" s="3">
        <f>E209</f>
        <v>5347.8</v>
      </c>
    </row>
    <row r="209" spans="1:5" ht="15.75">
      <c r="A209" s="20" t="s">
        <v>304</v>
      </c>
      <c r="B209" s="53">
        <v>756</v>
      </c>
      <c r="C209" s="18" t="s">
        <v>134</v>
      </c>
      <c r="D209" s="32">
        <v>800</v>
      </c>
      <c r="E209" s="3">
        <v>5347.8</v>
      </c>
    </row>
    <row r="210" spans="1:5" ht="30">
      <c r="A210" s="45" t="s">
        <v>433</v>
      </c>
      <c r="B210" s="53">
        <v>756</v>
      </c>
      <c r="C210" s="32" t="s">
        <v>138</v>
      </c>
      <c r="D210" s="32"/>
      <c r="E210" s="33">
        <f>E212+E214</f>
        <v>32059.300000000003</v>
      </c>
    </row>
    <row r="211" spans="1:5" ht="30">
      <c r="A211" s="45" t="s">
        <v>461</v>
      </c>
      <c r="B211" s="53">
        <v>756</v>
      </c>
      <c r="C211" s="32" t="s">
        <v>135</v>
      </c>
      <c r="D211" s="32"/>
      <c r="E211" s="33">
        <f>E212</f>
        <v>6661.4</v>
      </c>
    </row>
    <row r="212" spans="1:5" ht="15.75">
      <c r="A212" s="30" t="s">
        <v>351</v>
      </c>
      <c r="B212" s="53">
        <v>756</v>
      </c>
      <c r="C212" s="32" t="s">
        <v>136</v>
      </c>
      <c r="D212" s="32"/>
      <c r="E212" s="33">
        <f>E213</f>
        <v>6661.4</v>
      </c>
    </row>
    <row r="213" spans="1:5" ht="31.5">
      <c r="A213" s="30" t="s">
        <v>322</v>
      </c>
      <c r="B213" s="53">
        <v>756</v>
      </c>
      <c r="C213" s="32" t="s">
        <v>136</v>
      </c>
      <c r="D213" s="32">
        <v>600</v>
      </c>
      <c r="E213" s="33">
        <v>6661.4</v>
      </c>
    </row>
    <row r="214" spans="1:5" ht="110.25">
      <c r="A214" s="41" t="s">
        <v>397</v>
      </c>
      <c r="B214" s="53">
        <v>756</v>
      </c>
      <c r="C214" s="32" t="s">
        <v>137</v>
      </c>
      <c r="D214" s="32"/>
      <c r="E214" s="33">
        <f>E215</f>
        <v>25397.9</v>
      </c>
    </row>
    <row r="215" spans="1:5" ht="31.5">
      <c r="A215" s="30" t="s">
        <v>322</v>
      </c>
      <c r="B215" s="53">
        <v>756</v>
      </c>
      <c r="C215" s="32" t="s">
        <v>137</v>
      </c>
      <c r="D215" s="32">
        <v>600</v>
      </c>
      <c r="E215" s="33">
        <v>25397.9</v>
      </c>
    </row>
    <row r="216" spans="1:5" ht="47.25">
      <c r="A216" s="30" t="s">
        <v>434</v>
      </c>
      <c r="B216" s="53">
        <v>756</v>
      </c>
      <c r="C216" s="32" t="s">
        <v>143</v>
      </c>
      <c r="D216" s="32"/>
      <c r="E216" s="33">
        <f>E221+E224+E217</f>
        <v>49238.8</v>
      </c>
    </row>
    <row r="217" spans="1:5" ht="49.5" customHeight="1">
      <c r="A217" s="30" t="s">
        <v>372</v>
      </c>
      <c r="B217" s="53">
        <v>756</v>
      </c>
      <c r="C217" s="32" t="s">
        <v>373</v>
      </c>
      <c r="D217" s="32"/>
      <c r="E217" s="33">
        <f>E219</f>
        <v>500</v>
      </c>
    </row>
    <row r="218" spans="1:5" ht="15.75">
      <c r="A218" s="30" t="s">
        <v>354</v>
      </c>
      <c r="B218" s="53">
        <v>756</v>
      </c>
      <c r="C218" s="32" t="s">
        <v>374</v>
      </c>
      <c r="D218" s="32"/>
      <c r="E218" s="33">
        <v>500</v>
      </c>
    </row>
    <row r="219" spans="1:5" ht="31.5">
      <c r="A219" s="30" t="s">
        <v>229</v>
      </c>
      <c r="B219" s="53">
        <v>756</v>
      </c>
      <c r="C219" s="32" t="s">
        <v>374</v>
      </c>
      <c r="D219" s="32">
        <v>200</v>
      </c>
      <c r="E219" s="33">
        <v>500</v>
      </c>
    </row>
    <row r="220" spans="1:5" ht="47.25">
      <c r="A220" s="30" t="s">
        <v>139</v>
      </c>
      <c r="B220" s="53">
        <v>756</v>
      </c>
      <c r="C220" s="32" t="s">
        <v>140</v>
      </c>
      <c r="D220" s="32"/>
      <c r="E220" s="33">
        <f>E221</f>
        <v>21771.1</v>
      </c>
    </row>
    <row r="221" spans="1:5" ht="31.5">
      <c r="A221" s="30" t="s">
        <v>349</v>
      </c>
      <c r="B221" s="53">
        <v>756</v>
      </c>
      <c r="C221" s="32" t="s">
        <v>141</v>
      </c>
      <c r="D221" s="32"/>
      <c r="E221" s="33">
        <f>E222+E223</f>
        <v>21771.1</v>
      </c>
    </row>
    <row r="222" spans="1:5" ht="31.5">
      <c r="A222" s="30" t="s">
        <v>229</v>
      </c>
      <c r="B222" s="53">
        <v>756</v>
      </c>
      <c r="C222" s="32" t="s">
        <v>141</v>
      </c>
      <c r="D222" s="32">
        <v>200</v>
      </c>
      <c r="E222" s="33">
        <v>7379.6</v>
      </c>
    </row>
    <row r="223" spans="1:5" ht="31.5">
      <c r="A223" s="30" t="s">
        <v>322</v>
      </c>
      <c r="B223" s="53">
        <v>756</v>
      </c>
      <c r="C223" s="32" t="s">
        <v>141</v>
      </c>
      <c r="D223" s="32">
        <v>600</v>
      </c>
      <c r="E223" s="33">
        <v>14391.5</v>
      </c>
    </row>
    <row r="224" spans="1:5" ht="110.25">
      <c r="A224" s="41" t="s">
        <v>397</v>
      </c>
      <c r="B224" s="53">
        <v>756</v>
      </c>
      <c r="C224" s="32" t="s">
        <v>142</v>
      </c>
      <c r="D224" s="32"/>
      <c r="E224" s="33">
        <f>E225</f>
        <v>26967.7</v>
      </c>
    </row>
    <row r="225" spans="1:5" ht="31.5">
      <c r="A225" s="30" t="s">
        <v>322</v>
      </c>
      <c r="B225" s="53">
        <v>756</v>
      </c>
      <c r="C225" s="32" t="s">
        <v>142</v>
      </c>
      <c r="D225" s="32">
        <v>600</v>
      </c>
      <c r="E225" s="33">
        <v>26967.7</v>
      </c>
    </row>
    <row r="226" spans="1:5" ht="31.5">
      <c r="A226" s="30" t="s">
        <v>435</v>
      </c>
      <c r="B226" s="53">
        <v>756</v>
      </c>
      <c r="C226" s="32" t="s">
        <v>145</v>
      </c>
      <c r="D226" s="32"/>
      <c r="E226" s="33">
        <f>E228+E231</f>
        <v>12208.3</v>
      </c>
    </row>
    <row r="227" spans="1:5" ht="31.5">
      <c r="A227" s="30" t="s">
        <v>144</v>
      </c>
      <c r="B227" s="53">
        <v>756</v>
      </c>
      <c r="C227" s="32" t="s">
        <v>146</v>
      </c>
      <c r="D227" s="32"/>
      <c r="E227" s="33">
        <f>E228+E231</f>
        <v>12208.3</v>
      </c>
    </row>
    <row r="228" spans="1:5" ht="31.5">
      <c r="A228" s="30" t="s">
        <v>349</v>
      </c>
      <c r="B228" s="53">
        <v>756</v>
      </c>
      <c r="C228" s="32" t="s">
        <v>147</v>
      </c>
      <c r="D228" s="32"/>
      <c r="E228" s="33">
        <f>E230</f>
        <v>7307.9</v>
      </c>
    </row>
    <row r="229" spans="1:5" ht="0.75" customHeight="1">
      <c r="A229" s="30"/>
      <c r="B229" s="53"/>
      <c r="C229" s="32"/>
      <c r="D229" s="32"/>
      <c r="E229" s="33"/>
    </row>
    <row r="230" spans="1:5" ht="31.5">
      <c r="A230" s="30" t="s">
        <v>322</v>
      </c>
      <c r="B230" s="53">
        <v>756</v>
      </c>
      <c r="C230" s="32" t="s">
        <v>147</v>
      </c>
      <c r="D230" s="32">
        <v>600</v>
      </c>
      <c r="E230" s="33">
        <v>7307.9</v>
      </c>
    </row>
    <row r="231" spans="1:5" ht="110.25">
      <c r="A231" s="41" t="s">
        <v>397</v>
      </c>
      <c r="B231" s="53">
        <v>756</v>
      </c>
      <c r="C231" s="32" t="s">
        <v>148</v>
      </c>
      <c r="D231" s="32"/>
      <c r="E231" s="33">
        <f>E232</f>
        <v>4900.4</v>
      </c>
    </row>
    <row r="232" spans="1:5" ht="28.5" customHeight="1">
      <c r="A232" s="30" t="s">
        <v>322</v>
      </c>
      <c r="B232" s="53">
        <v>756</v>
      </c>
      <c r="C232" s="32" t="s">
        <v>148</v>
      </c>
      <c r="D232" s="32">
        <v>600</v>
      </c>
      <c r="E232" s="33">
        <v>4900.4</v>
      </c>
    </row>
    <row r="233" spans="1:5" ht="31.5">
      <c r="A233" s="30" t="s">
        <v>436</v>
      </c>
      <c r="B233" s="53">
        <v>756</v>
      </c>
      <c r="C233" s="32" t="s">
        <v>153</v>
      </c>
      <c r="D233" s="32"/>
      <c r="E233" s="33">
        <f>E235+E237</f>
        <v>10237.5</v>
      </c>
    </row>
    <row r="234" spans="1:5" ht="40.5" customHeight="1">
      <c r="A234" s="30" t="s">
        <v>149</v>
      </c>
      <c r="B234" s="53">
        <v>756</v>
      </c>
      <c r="C234" s="32" t="s">
        <v>150</v>
      </c>
      <c r="D234" s="32"/>
      <c r="E234" s="33">
        <f>E235+E237</f>
        <v>10237.5</v>
      </c>
    </row>
    <row r="235" spans="1:5" ht="15.75">
      <c r="A235" s="30" t="s">
        <v>350</v>
      </c>
      <c r="B235" s="53">
        <v>756</v>
      </c>
      <c r="C235" s="32" t="s">
        <v>151</v>
      </c>
      <c r="D235" s="32"/>
      <c r="E235" s="33">
        <f>E236</f>
        <v>2635.4</v>
      </c>
    </row>
    <row r="236" spans="1:5" ht="31.5">
      <c r="A236" s="30" t="s">
        <v>322</v>
      </c>
      <c r="B236" s="53">
        <v>756</v>
      </c>
      <c r="C236" s="32" t="s">
        <v>151</v>
      </c>
      <c r="D236" s="32">
        <v>600</v>
      </c>
      <c r="E236" s="33">
        <v>2635.4</v>
      </c>
    </row>
    <row r="237" spans="1:5" ht="110.25">
      <c r="A237" s="41" t="s">
        <v>397</v>
      </c>
      <c r="B237" s="53">
        <v>756</v>
      </c>
      <c r="C237" s="32" t="s">
        <v>152</v>
      </c>
      <c r="D237" s="32"/>
      <c r="E237" s="33">
        <f>E238</f>
        <v>7602.1</v>
      </c>
    </row>
    <row r="238" spans="1:5" ht="31.5">
      <c r="A238" s="30" t="s">
        <v>322</v>
      </c>
      <c r="B238" s="53">
        <v>756</v>
      </c>
      <c r="C238" s="32" t="s">
        <v>152</v>
      </c>
      <c r="D238" s="32">
        <v>600</v>
      </c>
      <c r="E238" s="33">
        <v>7602.1</v>
      </c>
    </row>
    <row r="239" spans="1:5" ht="31.5">
      <c r="A239" s="1" t="s">
        <v>408</v>
      </c>
      <c r="B239" s="53">
        <v>756</v>
      </c>
      <c r="C239" s="18" t="s">
        <v>158</v>
      </c>
      <c r="D239" s="18"/>
      <c r="E239" s="19">
        <f>E241+E243+E246</f>
        <v>71968.7</v>
      </c>
    </row>
    <row r="240" spans="1:5" ht="41.25" customHeight="1">
      <c r="A240" s="1" t="s">
        <v>154</v>
      </c>
      <c r="B240" s="53">
        <v>756</v>
      </c>
      <c r="C240" s="18" t="s">
        <v>155</v>
      </c>
      <c r="D240" s="18"/>
      <c r="E240" s="19">
        <f>E242+E243</f>
        <v>33824.2</v>
      </c>
    </row>
    <row r="241" spans="1:5" ht="15.75">
      <c r="A241" s="20" t="s">
        <v>240</v>
      </c>
      <c r="B241" s="53">
        <v>756</v>
      </c>
      <c r="C241" s="4" t="s">
        <v>156</v>
      </c>
      <c r="D241" s="4"/>
      <c r="E241" s="21">
        <f>E242</f>
        <v>9617.1</v>
      </c>
    </row>
    <row r="242" spans="1:5" ht="31.5">
      <c r="A242" s="20" t="s">
        <v>322</v>
      </c>
      <c r="B242" s="53">
        <v>756</v>
      </c>
      <c r="C242" s="4" t="s">
        <v>156</v>
      </c>
      <c r="D242" s="4" t="s">
        <v>306</v>
      </c>
      <c r="E242" s="21">
        <v>9617.1</v>
      </c>
    </row>
    <row r="243" spans="1:5" ht="60.75" customHeight="1">
      <c r="A243" s="20" t="s">
        <v>391</v>
      </c>
      <c r="B243" s="53">
        <v>756</v>
      </c>
      <c r="C243" s="4" t="s">
        <v>157</v>
      </c>
      <c r="D243" s="4"/>
      <c r="E243" s="21">
        <f>E244</f>
        <v>24207.1</v>
      </c>
    </row>
    <row r="244" spans="1:5" ht="31.5">
      <c r="A244" s="20" t="s">
        <v>322</v>
      </c>
      <c r="B244" s="53">
        <v>756</v>
      </c>
      <c r="C244" s="18" t="s">
        <v>157</v>
      </c>
      <c r="D244" s="4" t="s">
        <v>306</v>
      </c>
      <c r="E244" s="21">
        <v>24207.1</v>
      </c>
    </row>
    <row r="245" spans="1:5" ht="15.75">
      <c r="A245" s="20" t="s">
        <v>159</v>
      </c>
      <c r="B245" s="53">
        <v>756</v>
      </c>
      <c r="C245" s="18" t="s">
        <v>160</v>
      </c>
      <c r="D245" s="4"/>
      <c r="E245" s="21">
        <f>E246</f>
        <v>38144.5</v>
      </c>
    </row>
    <row r="246" spans="1:5" ht="15.75">
      <c r="A246" s="20" t="s">
        <v>485</v>
      </c>
      <c r="B246" s="53">
        <v>756</v>
      </c>
      <c r="C246" s="18" t="s">
        <v>161</v>
      </c>
      <c r="D246" s="4"/>
      <c r="E246" s="21">
        <f>E247</f>
        <v>38144.5</v>
      </c>
    </row>
    <row r="247" spans="1:5" ht="31.5">
      <c r="A247" s="20" t="s">
        <v>322</v>
      </c>
      <c r="B247" s="53">
        <v>756</v>
      </c>
      <c r="C247" s="18" t="s">
        <v>161</v>
      </c>
      <c r="D247" s="4" t="s">
        <v>306</v>
      </c>
      <c r="E247" s="21">
        <v>38144.5</v>
      </c>
    </row>
    <row r="248" spans="1:5" ht="31.5">
      <c r="A248" s="63" t="s">
        <v>437</v>
      </c>
      <c r="B248" s="53">
        <v>756</v>
      </c>
      <c r="C248" s="43" t="s">
        <v>163</v>
      </c>
      <c r="D248" s="48"/>
      <c r="E248" s="3">
        <f>E250+E252</f>
        <v>10231.7</v>
      </c>
    </row>
    <row r="249" spans="1:5" ht="47.25">
      <c r="A249" s="63" t="s">
        <v>162</v>
      </c>
      <c r="B249" s="53">
        <v>756</v>
      </c>
      <c r="C249" s="43" t="s">
        <v>164</v>
      </c>
      <c r="D249" s="48"/>
      <c r="E249" s="3">
        <v>725.5</v>
      </c>
    </row>
    <row r="250" spans="1:5" ht="31.5">
      <c r="A250" s="30" t="s">
        <v>234</v>
      </c>
      <c r="B250" s="53">
        <v>756</v>
      </c>
      <c r="C250" s="32" t="s">
        <v>165</v>
      </c>
      <c r="D250" s="32"/>
      <c r="E250" s="33">
        <f>E251</f>
        <v>1853.5</v>
      </c>
    </row>
    <row r="251" spans="1:5" ht="31.5">
      <c r="A251" s="30" t="s">
        <v>322</v>
      </c>
      <c r="B251" s="53">
        <v>756</v>
      </c>
      <c r="C251" s="32" t="s">
        <v>165</v>
      </c>
      <c r="D251" s="32">
        <v>600</v>
      </c>
      <c r="E251" s="33">
        <v>1853.5</v>
      </c>
    </row>
    <row r="252" spans="1:5" ht="110.25">
      <c r="A252" s="41" t="s">
        <v>397</v>
      </c>
      <c r="B252" s="53">
        <v>756</v>
      </c>
      <c r="C252" s="32" t="s">
        <v>166</v>
      </c>
      <c r="D252" s="32"/>
      <c r="E252" s="33">
        <f>E253</f>
        <v>8378.2</v>
      </c>
    </row>
    <row r="253" spans="1:5" ht="31.5">
      <c r="A253" s="30" t="s">
        <v>322</v>
      </c>
      <c r="B253" s="53">
        <v>756</v>
      </c>
      <c r="C253" s="32" t="s">
        <v>166</v>
      </c>
      <c r="D253" s="32">
        <v>600</v>
      </c>
      <c r="E253" s="33">
        <v>8378.2</v>
      </c>
    </row>
    <row r="254" spans="1:5" ht="31.5">
      <c r="A254" s="30" t="s">
        <v>438</v>
      </c>
      <c r="B254" s="53">
        <v>756</v>
      </c>
      <c r="C254" s="32" t="s">
        <v>168</v>
      </c>
      <c r="D254" s="32"/>
      <c r="E254" s="33">
        <f>E256</f>
        <v>6461.6</v>
      </c>
    </row>
    <row r="255" spans="1:5" ht="42.75" customHeight="1">
      <c r="A255" s="30" t="s">
        <v>167</v>
      </c>
      <c r="B255" s="53">
        <v>756</v>
      </c>
      <c r="C255" s="32" t="s">
        <v>169</v>
      </c>
      <c r="D255" s="32"/>
      <c r="E255" s="33">
        <f>E256</f>
        <v>6461.6</v>
      </c>
    </row>
    <row r="256" spans="1:5" ht="31.5">
      <c r="A256" s="30" t="s">
        <v>398</v>
      </c>
      <c r="B256" s="53">
        <v>756</v>
      </c>
      <c r="C256" s="32" t="s">
        <v>170</v>
      </c>
      <c r="D256" s="32"/>
      <c r="E256" s="33">
        <f>E257+E258+E259</f>
        <v>6461.6</v>
      </c>
    </row>
    <row r="257" spans="1:5" ht="78.75">
      <c r="A257" s="30" t="s">
        <v>302</v>
      </c>
      <c r="B257" s="53">
        <v>756</v>
      </c>
      <c r="C257" s="32" t="s">
        <v>171</v>
      </c>
      <c r="D257" s="32">
        <v>100</v>
      </c>
      <c r="E257" s="33">
        <v>6208.3</v>
      </c>
    </row>
    <row r="258" spans="1:5" ht="31.5">
      <c r="A258" s="30" t="s">
        <v>229</v>
      </c>
      <c r="B258" s="53">
        <v>756</v>
      </c>
      <c r="C258" s="32" t="s">
        <v>171</v>
      </c>
      <c r="D258" s="32">
        <v>200</v>
      </c>
      <c r="E258" s="33">
        <v>253.2</v>
      </c>
    </row>
    <row r="259" spans="1:5" ht="15.75">
      <c r="A259" s="30" t="s">
        <v>304</v>
      </c>
      <c r="B259" s="53">
        <v>756</v>
      </c>
      <c r="C259" s="32" t="s">
        <v>171</v>
      </c>
      <c r="D259" s="32">
        <v>800</v>
      </c>
      <c r="E259" s="21">
        <v>0.1</v>
      </c>
    </row>
    <row r="260" spans="1:5" ht="43.5" customHeight="1">
      <c r="A260" s="11" t="s">
        <v>343</v>
      </c>
      <c r="B260" s="52">
        <v>756</v>
      </c>
      <c r="C260" s="22" t="s">
        <v>375</v>
      </c>
      <c r="D260" s="22"/>
      <c r="E260" s="23">
        <f>E262+E265+E267</f>
        <v>39371.2</v>
      </c>
    </row>
    <row r="261" spans="1:5" ht="31.5">
      <c r="A261" s="11" t="s">
        <v>172</v>
      </c>
      <c r="B261" s="52">
        <v>756</v>
      </c>
      <c r="C261" s="22" t="s">
        <v>173</v>
      </c>
      <c r="D261" s="22"/>
      <c r="E261" s="23">
        <v>484.2</v>
      </c>
    </row>
    <row r="262" spans="1:5" ht="31.5">
      <c r="A262" s="20" t="s">
        <v>445</v>
      </c>
      <c r="B262" s="53">
        <v>756</v>
      </c>
      <c r="C262" s="4" t="s">
        <v>174</v>
      </c>
      <c r="D262" s="4"/>
      <c r="E262" s="21">
        <f>E263</f>
        <v>500</v>
      </c>
    </row>
    <row r="263" spans="1:5" ht="31.5">
      <c r="A263" s="20" t="s">
        <v>303</v>
      </c>
      <c r="B263" s="53">
        <v>756</v>
      </c>
      <c r="C263" s="4" t="s">
        <v>174</v>
      </c>
      <c r="D263" s="4" t="s">
        <v>298</v>
      </c>
      <c r="E263" s="21">
        <v>500</v>
      </c>
    </row>
    <row r="264" spans="1:5" ht="47.25">
      <c r="A264" s="20" t="s">
        <v>175</v>
      </c>
      <c r="B264" s="53">
        <v>756</v>
      </c>
      <c r="C264" s="22" t="s">
        <v>176</v>
      </c>
      <c r="D264" s="4"/>
      <c r="E264" s="21">
        <f>E265</f>
        <v>37828.7</v>
      </c>
    </row>
    <row r="265" spans="1:5" ht="15.75">
      <c r="A265" s="20" t="s">
        <v>446</v>
      </c>
      <c r="B265" s="53">
        <v>756</v>
      </c>
      <c r="C265" s="4" t="s">
        <v>177</v>
      </c>
      <c r="D265" s="4"/>
      <c r="E265" s="21">
        <f>E266</f>
        <v>37828.7</v>
      </c>
    </row>
    <row r="266" spans="1:5" ht="31.5">
      <c r="A266" s="20" t="s">
        <v>322</v>
      </c>
      <c r="B266" s="53">
        <v>756</v>
      </c>
      <c r="C266" s="4" t="s">
        <v>177</v>
      </c>
      <c r="D266" s="4" t="s">
        <v>306</v>
      </c>
      <c r="E266" s="21">
        <v>37828.7</v>
      </c>
    </row>
    <row r="267" spans="1:5" ht="126">
      <c r="A267" s="28" t="s">
        <v>196</v>
      </c>
      <c r="B267" s="53">
        <v>756</v>
      </c>
      <c r="C267" s="4" t="s">
        <v>197</v>
      </c>
      <c r="D267" s="4"/>
      <c r="E267" s="21">
        <v>1042.5</v>
      </c>
    </row>
    <row r="268" spans="1:5" ht="18.75">
      <c r="A268" s="74" t="s">
        <v>321</v>
      </c>
      <c r="B268" s="53">
        <v>756</v>
      </c>
      <c r="C268" s="4" t="s">
        <v>197</v>
      </c>
      <c r="D268" s="4" t="s">
        <v>300</v>
      </c>
      <c r="E268" s="21">
        <v>1042.5</v>
      </c>
    </row>
    <row r="269" spans="1:5" ht="31.5">
      <c r="A269" s="51" t="s">
        <v>454</v>
      </c>
      <c r="B269" s="52">
        <v>775</v>
      </c>
      <c r="C269" s="42"/>
      <c r="D269" s="42"/>
      <c r="E269" s="16">
        <f>E270</f>
        <v>1332986.8</v>
      </c>
    </row>
    <row r="270" spans="1:5" ht="78.75">
      <c r="A270" s="27" t="s">
        <v>237</v>
      </c>
      <c r="B270" s="52">
        <v>775</v>
      </c>
      <c r="C270" s="22" t="s">
        <v>65</v>
      </c>
      <c r="D270" s="22"/>
      <c r="E270" s="23">
        <f>E271+E284+E322+E332+E344+E339</f>
        <v>1332986.8</v>
      </c>
    </row>
    <row r="271" spans="1:5" ht="47.25">
      <c r="A271" s="20" t="s">
        <v>238</v>
      </c>
      <c r="B271" s="10">
        <v>775</v>
      </c>
      <c r="C271" s="4" t="s">
        <v>182</v>
      </c>
      <c r="D271" s="4"/>
      <c r="E271" s="21">
        <f>E272+E274+E276+E278+E280+E282</f>
        <v>494061.80000000005</v>
      </c>
    </row>
    <row r="272" spans="1:5" ht="15.75">
      <c r="A272" s="20" t="s">
        <v>239</v>
      </c>
      <c r="B272" s="10">
        <v>775</v>
      </c>
      <c r="C272" s="4" t="s">
        <v>184</v>
      </c>
      <c r="D272" s="4"/>
      <c r="E272" s="21">
        <f>E273</f>
        <v>110581.6</v>
      </c>
    </row>
    <row r="273" spans="1:5" ht="41.25" customHeight="1">
      <c r="A273" s="20" t="s">
        <v>322</v>
      </c>
      <c r="B273" s="10">
        <v>775</v>
      </c>
      <c r="C273" s="4" t="s">
        <v>184</v>
      </c>
      <c r="D273" s="4" t="s">
        <v>306</v>
      </c>
      <c r="E273" s="21">
        <v>110581.6</v>
      </c>
    </row>
    <row r="274" spans="1:5" ht="63">
      <c r="A274" s="20" t="s">
        <v>333</v>
      </c>
      <c r="B274" s="10">
        <v>775</v>
      </c>
      <c r="C274" s="4" t="s">
        <v>198</v>
      </c>
      <c r="D274" s="4"/>
      <c r="E274" s="21">
        <f>E275</f>
        <v>25062.2</v>
      </c>
    </row>
    <row r="275" spans="1:5" ht="31.5">
      <c r="A275" s="20" t="s">
        <v>322</v>
      </c>
      <c r="B275" s="10">
        <v>775</v>
      </c>
      <c r="C275" s="4" t="s">
        <v>198</v>
      </c>
      <c r="D275" s="4" t="s">
        <v>306</v>
      </c>
      <c r="E275" s="21">
        <v>25062.2</v>
      </c>
    </row>
    <row r="276" spans="1:5" ht="78.75">
      <c r="A276" s="28" t="s">
        <v>365</v>
      </c>
      <c r="B276" s="10">
        <v>775</v>
      </c>
      <c r="C276" s="4" t="s">
        <v>199</v>
      </c>
      <c r="D276" s="4"/>
      <c r="E276" s="21">
        <f>E277</f>
        <v>260040.6</v>
      </c>
    </row>
    <row r="277" spans="1:5" ht="31.5">
      <c r="A277" s="20" t="s">
        <v>322</v>
      </c>
      <c r="B277" s="10">
        <v>775</v>
      </c>
      <c r="C277" s="4" t="s">
        <v>199</v>
      </c>
      <c r="D277" s="4" t="s">
        <v>306</v>
      </c>
      <c r="E277" s="21">
        <v>260040.6</v>
      </c>
    </row>
    <row r="278" spans="1:5" ht="94.5">
      <c r="A278" s="28" t="s">
        <v>366</v>
      </c>
      <c r="B278" s="10">
        <v>775</v>
      </c>
      <c r="C278" s="4" t="s">
        <v>200</v>
      </c>
      <c r="D278" s="4"/>
      <c r="E278" s="21">
        <f>E279</f>
        <v>3218.9</v>
      </c>
    </row>
    <row r="279" spans="1:5" ht="31.5">
      <c r="A279" s="20" t="s">
        <v>322</v>
      </c>
      <c r="B279" s="10">
        <v>775</v>
      </c>
      <c r="C279" s="4" t="s">
        <v>200</v>
      </c>
      <c r="D279" s="4" t="s">
        <v>306</v>
      </c>
      <c r="E279" s="21">
        <v>3218.9</v>
      </c>
    </row>
    <row r="280" spans="1:5" ht="94.5">
      <c r="A280" s="28" t="s">
        <v>383</v>
      </c>
      <c r="B280" s="10">
        <v>775</v>
      </c>
      <c r="C280" s="4" t="s">
        <v>201</v>
      </c>
      <c r="D280" s="4"/>
      <c r="E280" s="21">
        <f>E281</f>
        <v>93937.4</v>
      </c>
    </row>
    <row r="281" spans="1:5" ht="44.25" customHeight="1">
      <c r="A281" s="20" t="s">
        <v>322</v>
      </c>
      <c r="B281" s="10">
        <v>775</v>
      </c>
      <c r="C281" s="4" t="s">
        <v>201</v>
      </c>
      <c r="D281" s="4" t="s">
        <v>306</v>
      </c>
      <c r="E281" s="21">
        <v>93937.4</v>
      </c>
    </row>
    <row r="282" spans="1:5" ht="128.25" customHeight="1">
      <c r="A282" s="28" t="s">
        <v>384</v>
      </c>
      <c r="B282" s="10">
        <v>775</v>
      </c>
      <c r="C282" s="4" t="s">
        <v>8</v>
      </c>
      <c r="D282" s="4"/>
      <c r="E282" s="21">
        <f>E283</f>
        <v>1221.1</v>
      </c>
    </row>
    <row r="283" spans="1:5" ht="31.5">
      <c r="A283" s="20" t="s">
        <v>322</v>
      </c>
      <c r="B283" s="10">
        <v>775</v>
      </c>
      <c r="C283" s="4" t="s">
        <v>8</v>
      </c>
      <c r="D283" s="4" t="s">
        <v>306</v>
      </c>
      <c r="E283" s="21">
        <v>1221.1</v>
      </c>
    </row>
    <row r="284" spans="1:5" ht="47.25">
      <c r="A284" s="20" t="s">
        <v>335</v>
      </c>
      <c r="B284" s="10">
        <v>775</v>
      </c>
      <c r="C284" s="4" t="s">
        <v>464</v>
      </c>
      <c r="D284" s="4"/>
      <c r="E284" s="21">
        <f>E285+E316+E320+E312</f>
        <v>717093.6000000001</v>
      </c>
    </row>
    <row r="285" spans="1:5" ht="63">
      <c r="A285" s="20" t="s">
        <v>215</v>
      </c>
      <c r="B285" s="10">
        <v>775</v>
      </c>
      <c r="C285" s="4" t="s">
        <v>216</v>
      </c>
      <c r="D285" s="4"/>
      <c r="E285" s="21">
        <f>E286+E289+E291+E293+E295+E297+E299+E302+E303+E305+E307+E314+E309</f>
        <v>625834.6000000001</v>
      </c>
    </row>
    <row r="286" spans="1:5" ht="31.5">
      <c r="A286" s="20" t="s">
        <v>385</v>
      </c>
      <c r="B286" s="10">
        <v>775</v>
      </c>
      <c r="C286" s="4" t="s">
        <v>217</v>
      </c>
      <c r="D286" s="4"/>
      <c r="E286" s="19">
        <f>+E288+E287</f>
        <v>138560.30000000002</v>
      </c>
    </row>
    <row r="287" spans="1:5" ht="31.5">
      <c r="A287" s="20" t="s">
        <v>303</v>
      </c>
      <c r="B287" s="10">
        <v>775</v>
      </c>
      <c r="C287" s="4" t="s">
        <v>217</v>
      </c>
      <c r="D287" s="4" t="s">
        <v>298</v>
      </c>
      <c r="E287" s="19">
        <v>13290.7</v>
      </c>
    </row>
    <row r="288" spans="1:5" ht="31.5">
      <c r="A288" s="20" t="s">
        <v>322</v>
      </c>
      <c r="B288" s="10">
        <v>775</v>
      </c>
      <c r="C288" s="4" t="s">
        <v>217</v>
      </c>
      <c r="D288" s="4" t="s">
        <v>306</v>
      </c>
      <c r="E288" s="19">
        <v>125269.6</v>
      </c>
    </row>
    <row r="289" spans="1:5" ht="63">
      <c r="A289" s="20" t="s">
        <v>0</v>
      </c>
      <c r="B289" s="10">
        <v>775</v>
      </c>
      <c r="C289" s="4" t="s">
        <v>227</v>
      </c>
      <c r="D289" s="4"/>
      <c r="E289" s="21">
        <f>E290</f>
        <v>14895.7</v>
      </c>
    </row>
    <row r="290" spans="1:5" ht="31.5">
      <c r="A290" s="20" t="s">
        <v>303</v>
      </c>
      <c r="B290" s="10">
        <v>775</v>
      </c>
      <c r="C290" s="4" t="s">
        <v>227</v>
      </c>
      <c r="D290" s="4" t="s">
        <v>298</v>
      </c>
      <c r="E290" s="21">
        <v>14895.7</v>
      </c>
    </row>
    <row r="291" spans="1:5" ht="15.75">
      <c r="A291" s="20" t="s">
        <v>325</v>
      </c>
      <c r="B291" s="10">
        <v>775</v>
      </c>
      <c r="C291" s="4" t="s">
        <v>9</v>
      </c>
      <c r="D291" s="4"/>
      <c r="E291" s="21">
        <f>E292</f>
        <v>31496.2</v>
      </c>
    </row>
    <row r="292" spans="1:5" ht="31.5">
      <c r="A292" s="20" t="s">
        <v>322</v>
      </c>
      <c r="B292" s="10">
        <v>775</v>
      </c>
      <c r="C292" s="4" t="s">
        <v>9</v>
      </c>
      <c r="D292" s="4" t="s">
        <v>306</v>
      </c>
      <c r="E292" s="21">
        <v>31496.2</v>
      </c>
    </row>
    <row r="293" spans="1:5" ht="15.75">
      <c r="A293" s="20" t="s">
        <v>329</v>
      </c>
      <c r="B293" s="10">
        <v>775</v>
      </c>
      <c r="C293" s="4" t="s">
        <v>10</v>
      </c>
      <c r="D293" s="4"/>
      <c r="E293" s="21">
        <f>E294</f>
        <v>500</v>
      </c>
    </row>
    <row r="294" spans="1:5" ht="24.75" customHeight="1">
      <c r="A294" s="20" t="s">
        <v>303</v>
      </c>
      <c r="B294" s="10">
        <v>775</v>
      </c>
      <c r="C294" s="4" t="s">
        <v>10</v>
      </c>
      <c r="D294" s="4" t="s">
        <v>298</v>
      </c>
      <c r="E294" s="21">
        <v>500</v>
      </c>
    </row>
    <row r="295" spans="1:5" ht="63">
      <c r="A295" s="20" t="s">
        <v>429</v>
      </c>
      <c r="B295" s="10">
        <v>775</v>
      </c>
      <c r="C295" s="4" t="s">
        <v>11</v>
      </c>
      <c r="D295" s="4"/>
      <c r="E295" s="21">
        <f>E296</f>
        <v>8778</v>
      </c>
    </row>
    <row r="296" spans="1:5" ht="31.5">
      <c r="A296" s="20" t="s">
        <v>322</v>
      </c>
      <c r="B296" s="10">
        <v>775</v>
      </c>
      <c r="C296" s="4" t="s">
        <v>11</v>
      </c>
      <c r="D296" s="4" t="s">
        <v>306</v>
      </c>
      <c r="E296" s="21">
        <v>8778</v>
      </c>
    </row>
    <row r="297" spans="1:5" ht="94.5">
      <c r="A297" s="28" t="s">
        <v>386</v>
      </c>
      <c r="B297" s="10">
        <v>775</v>
      </c>
      <c r="C297" s="4" t="s">
        <v>12</v>
      </c>
      <c r="D297" s="4"/>
      <c r="E297" s="21">
        <f>E298</f>
        <v>362389.7</v>
      </c>
    </row>
    <row r="298" spans="1:5" ht="31.5">
      <c r="A298" s="20" t="s">
        <v>322</v>
      </c>
      <c r="B298" s="10">
        <v>775</v>
      </c>
      <c r="C298" s="4" t="s">
        <v>12</v>
      </c>
      <c r="D298" s="4" t="s">
        <v>306</v>
      </c>
      <c r="E298" s="21">
        <v>362389.7</v>
      </c>
    </row>
    <row r="299" spans="1:5" ht="110.25">
      <c r="A299" s="28" t="s">
        <v>387</v>
      </c>
      <c r="B299" s="10">
        <v>775</v>
      </c>
      <c r="C299" s="4" t="s">
        <v>13</v>
      </c>
      <c r="D299" s="4"/>
      <c r="E299" s="21">
        <f>E300</f>
        <v>15927</v>
      </c>
    </row>
    <row r="300" spans="1:5" ht="31.5">
      <c r="A300" s="20" t="s">
        <v>322</v>
      </c>
      <c r="B300" s="10">
        <v>775</v>
      </c>
      <c r="C300" s="4" t="s">
        <v>13</v>
      </c>
      <c r="D300" s="4" t="s">
        <v>306</v>
      </c>
      <c r="E300" s="21">
        <v>15927</v>
      </c>
    </row>
    <row r="301" spans="1:5" ht="31.5">
      <c r="A301" s="29" t="s">
        <v>439</v>
      </c>
      <c r="B301" s="10">
        <v>775</v>
      </c>
      <c r="C301" s="4" t="s">
        <v>14</v>
      </c>
      <c r="D301" s="4"/>
      <c r="E301" s="21">
        <f>E302</f>
        <v>576</v>
      </c>
    </row>
    <row r="302" spans="1:5" ht="31.5">
      <c r="A302" s="20" t="s">
        <v>321</v>
      </c>
      <c r="B302" s="10">
        <v>775</v>
      </c>
      <c r="C302" s="4" t="s">
        <v>14</v>
      </c>
      <c r="D302" s="4" t="s">
        <v>300</v>
      </c>
      <c r="E302" s="21">
        <v>576</v>
      </c>
    </row>
    <row r="303" spans="1:5" ht="78.75">
      <c r="A303" s="20" t="s">
        <v>399</v>
      </c>
      <c r="B303" s="10">
        <v>775</v>
      </c>
      <c r="C303" s="4" t="s">
        <v>15</v>
      </c>
      <c r="D303" s="4"/>
      <c r="E303" s="21">
        <f>E304</f>
        <v>5411.1</v>
      </c>
    </row>
    <row r="304" spans="1:5" ht="31.5">
      <c r="A304" s="20" t="s">
        <v>322</v>
      </c>
      <c r="B304" s="10">
        <v>775</v>
      </c>
      <c r="C304" s="4" t="s">
        <v>15</v>
      </c>
      <c r="D304" s="4" t="s">
        <v>306</v>
      </c>
      <c r="E304" s="21">
        <v>5411.1</v>
      </c>
    </row>
    <row r="305" spans="1:5" ht="94.5">
      <c r="A305" s="28" t="s">
        <v>400</v>
      </c>
      <c r="B305" s="10">
        <v>775</v>
      </c>
      <c r="C305" s="4" t="s">
        <v>16</v>
      </c>
      <c r="D305" s="4"/>
      <c r="E305" s="21">
        <f>E306</f>
        <v>3058.8</v>
      </c>
    </row>
    <row r="306" spans="1:5" ht="31.5">
      <c r="A306" s="20" t="s">
        <v>322</v>
      </c>
      <c r="B306" s="10">
        <v>775</v>
      </c>
      <c r="C306" s="4" t="s">
        <v>16</v>
      </c>
      <c r="D306" s="4" t="s">
        <v>306</v>
      </c>
      <c r="E306" s="21">
        <v>3058.8</v>
      </c>
    </row>
    <row r="307" spans="1:5" ht="173.25">
      <c r="A307" s="28" t="s">
        <v>389</v>
      </c>
      <c r="B307" s="10">
        <v>775</v>
      </c>
      <c r="C307" s="4" t="s">
        <v>17</v>
      </c>
      <c r="D307" s="4"/>
      <c r="E307" s="21">
        <f>E308</f>
        <v>38874.8</v>
      </c>
    </row>
    <row r="308" spans="1:5" ht="31.5">
      <c r="A308" s="20" t="s">
        <v>322</v>
      </c>
      <c r="B308" s="10">
        <v>775</v>
      </c>
      <c r="C308" s="4" t="s">
        <v>17</v>
      </c>
      <c r="D308" s="4" t="s">
        <v>306</v>
      </c>
      <c r="E308" s="21">
        <v>38874.8</v>
      </c>
    </row>
    <row r="309" spans="1:5" ht="94.5">
      <c r="A309" s="20" t="s">
        <v>185</v>
      </c>
      <c r="B309" s="10">
        <v>775</v>
      </c>
      <c r="C309" s="4" t="s">
        <v>19</v>
      </c>
      <c r="D309" s="59"/>
      <c r="E309" s="21">
        <v>380.2</v>
      </c>
    </row>
    <row r="310" spans="1:5" ht="31.5">
      <c r="A310" s="20" t="s">
        <v>322</v>
      </c>
      <c r="B310" s="10">
        <v>775</v>
      </c>
      <c r="C310" s="4" t="s">
        <v>19</v>
      </c>
      <c r="D310" s="59">
        <v>600</v>
      </c>
      <c r="E310" s="21">
        <v>380.2</v>
      </c>
    </row>
    <row r="311" spans="1:5" ht="65.25" customHeight="1">
      <c r="A311" s="20" t="s">
        <v>262</v>
      </c>
      <c r="B311" s="10">
        <v>775</v>
      </c>
      <c r="C311" s="4" t="s">
        <v>463</v>
      </c>
      <c r="D311" s="59"/>
      <c r="E311" s="21">
        <v>44649.5</v>
      </c>
    </row>
    <row r="312" spans="1:5" ht="68.25" customHeight="1">
      <c r="A312" s="20" t="s">
        <v>381</v>
      </c>
      <c r="B312" s="10">
        <v>775</v>
      </c>
      <c r="C312" s="4" t="s">
        <v>25</v>
      </c>
      <c r="D312" s="4"/>
      <c r="E312" s="21">
        <v>44649.5</v>
      </c>
    </row>
    <row r="313" spans="1:5" ht="39" customHeight="1">
      <c r="A313" s="20" t="s">
        <v>322</v>
      </c>
      <c r="B313" s="10">
        <v>775</v>
      </c>
      <c r="C313" s="4" t="s">
        <v>25</v>
      </c>
      <c r="D313" s="4" t="s">
        <v>306</v>
      </c>
      <c r="E313" s="21">
        <v>44649.5</v>
      </c>
    </row>
    <row r="314" spans="1:5" ht="39" customHeight="1">
      <c r="A314" s="5" t="s">
        <v>479</v>
      </c>
      <c r="B314" s="10">
        <v>775</v>
      </c>
      <c r="C314" s="18" t="s">
        <v>18</v>
      </c>
      <c r="D314" s="18"/>
      <c r="E314" s="19">
        <f>E315</f>
        <v>4986.8</v>
      </c>
    </row>
    <row r="315" spans="1:5" ht="39" customHeight="1">
      <c r="A315" s="20" t="s">
        <v>322</v>
      </c>
      <c r="B315" s="10">
        <v>775</v>
      </c>
      <c r="C315" s="4" t="s">
        <v>18</v>
      </c>
      <c r="D315" s="4" t="s">
        <v>298</v>
      </c>
      <c r="E315" s="21">
        <v>4986.8</v>
      </c>
    </row>
    <row r="316" spans="1:5" ht="23.25" customHeight="1">
      <c r="A316" s="62" t="s">
        <v>224</v>
      </c>
      <c r="B316" s="10">
        <v>775</v>
      </c>
      <c r="C316" s="64" t="s">
        <v>225</v>
      </c>
      <c r="D316" s="4"/>
      <c r="E316" s="21">
        <f>E317</f>
        <v>209.5</v>
      </c>
    </row>
    <row r="317" spans="1:5" ht="72" customHeight="1">
      <c r="A317" s="20" t="s">
        <v>390</v>
      </c>
      <c r="B317" s="10">
        <v>775</v>
      </c>
      <c r="C317" s="4" t="s">
        <v>226</v>
      </c>
      <c r="D317" s="4"/>
      <c r="E317" s="21">
        <f>E318</f>
        <v>209.5</v>
      </c>
    </row>
    <row r="318" spans="1:5" ht="39" customHeight="1">
      <c r="A318" s="20" t="s">
        <v>322</v>
      </c>
      <c r="B318" s="10">
        <v>775</v>
      </c>
      <c r="C318" s="4" t="s">
        <v>226</v>
      </c>
      <c r="D318" s="4" t="s">
        <v>306</v>
      </c>
      <c r="E318" s="21">
        <v>209.5</v>
      </c>
    </row>
    <row r="319" spans="1:5" ht="63">
      <c r="A319" s="20" t="s">
        <v>263</v>
      </c>
      <c r="B319" s="10">
        <v>775</v>
      </c>
      <c r="C319" s="18" t="s">
        <v>218</v>
      </c>
      <c r="D319" s="4"/>
      <c r="E319" s="21">
        <v>46400</v>
      </c>
    </row>
    <row r="320" spans="1:5" ht="63">
      <c r="A320" s="5" t="s">
        <v>379</v>
      </c>
      <c r="B320" s="10">
        <v>775</v>
      </c>
      <c r="C320" s="18" t="s">
        <v>380</v>
      </c>
      <c r="D320" s="18"/>
      <c r="E320" s="19">
        <v>46400</v>
      </c>
    </row>
    <row r="321" spans="1:5" ht="31.5">
      <c r="A321" s="20" t="s">
        <v>322</v>
      </c>
      <c r="B321" s="10">
        <v>775</v>
      </c>
      <c r="C321" s="18" t="s">
        <v>380</v>
      </c>
      <c r="D321" s="18" t="s">
        <v>306</v>
      </c>
      <c r="E321" s="19">
        <v>46400</v>
      </c>
    </row>
    <row r="322" spans="1:5" ht="47.25">
      <c r="A322" s="20" t="s">
        <v>332</v>
      </c>
      <c r="B322" s="10">
        <v>775</v>
      </c>
      <c r="C322" s="4" t="s">
        <v>186</v>
      </c>
      <c r="D322" s="4"/>
      <c r="E322" s="21">
        <f>E324+E327+E330</f>
        <v>30964.4</v>
      </c>
    </row>
    <row r="323" spans="1:5" ht="31.5">
      <c r="A323" s="20" t="s">
        <v>187</v>
      </c>
      <c r="B323" s="10">
        <v>775</v>
      </c>
      <c r="C323" s="4" t="s">
        <v>188</v>
      </c>
      <c r="D323" s="4"/>
      <c r="E323" s="21">
        <f>E324</f>
        <v>13051.8</v>
      </c>
    </row>
    <row r="324" spans="1:5" ht="15.75">
      <c r="A324" s="20" t="s">
        <v>240</v>
      </c>
      <c r="B324" s="10">
        <v>775</v>
      </c>
      <c r="C324" s="18" t="s">
        <v>189</v>
      </c>
      <c r="D324" s="18"/>
      <c r="E324" s="19">
        <f>E325+E326</f>
        <v>13051.8</v>
      </c>
    </row>
    <row r="325" spans="1:5" ht="31.5">
      <c r="A325" s="20" t="s">
        <v>303</v>
      </c>
      <c r="B325" s="10">
        <v>775</v>
      </c>
      <c r="C325" s="4" t="s">
        <v>189</v>
      </c>
      <c r="D325" s="18" t="s">
        <v>297</v>
      </c>
      <c r="E325" s="19">
        <v>1500</v>
      </c>
    </row>
    <row r="326" spans="1:5" ht="31.5">
      <c r="A326" s="20" t="s">
        <v>322</v>
      </c>
      <c r="B326" s="10">
        <v>775</v>
      </c>
      <c r="C326" s="4" t="s">
        <v>189</v>
      </c>
      <c r="D326" s="4" t="s">
        <v>306</v>
      </c>
      <c r="E326" s="21">
        <v>11551.8</v>
      </c>
    </row>
    <row r="327" spans="1:5" ht="63" customHeight="1">
      <c r="A327" s="20" t="s">
        <v>391</v>
      </c>
      <c r="B327" s="10">
        <v>775</v>
      </c>
      <c r="C327" s="18" t="s">
        <v>20</v>
      </c>
      <c r="D327" s="4"/>
      <c r="E327" s="21">
        <f>E328</f>
        <v>15069.7</v>
      </c>
    </row>
    <row r="328" spans="1:5" ht="31.5">
      <c r="A328" s="20" t="s">
        <v>322</v>
      </c>
      <c r="B328" s="10">
        <v>775</v>
      </c>
      <c r="C328" s="18" t="s">
        <v>20</v>
      </c>
      <c r="D328" s="4" t="s">
        <v>306</v>
      </c>
      <c r="E328" s="21">
        <v>15069.7</v>
      </c>
    </row>
    <row r="329" spans="1:5" ht="15.75">
      <c r="A329" s="62" t="s">
        <v>224</v>
      </c>
      <c r="B329" s="10">
        <v>775</v>
      </c>
      <c r="C329" s="64" t="s">
        <v>225</v>
      </c>
      <c r="D329" s="4"/>
      <c r="E329" s="21">
        <f>E330</f>
        <v>2842.9</v>
      </c>
    </row>
    <row r="330" spans="1:5" ht="57" customHeight="1">
      <c r="A330" s="20" t="s">
        <v>382</v>
      </c>
      <c r="B330" s="10">
        <v>775</v>
      </c>
      <c r="C330" s="18" t="s">
        <v>223</v>
      </c>
      <c r="D330" s="4"/>
      <c r="E330" s="21">
        <f>E331</f>
        <v>2842.9</v>
      </c>
    </row>
    <row r="331" spans="1:5" ht="31.5">
      <c r="A331" s="20" t="s">
        <v>322</v>
      </c>
      <c r="B331" s="10">
        <v>775</v>
      </c>
      <c r="C331" s="18" t="s">
        <v>223</v>
      </c>
      <c r="D331" s="4" t="s">
        <v>306</v>
      </c>
      <c r="E331" s="21">
        <v>2842.9</v>
      </c>
    </row>
    <row r="332" spans="1:5" ht="63">
      <c r="A332" s="5" t="s">
        <v>242</v>
      </c>
      <c r="B332" s="10">
        <v>775</v>
      </c>
      <c r="C332" s="18" t="s">
        <v>191</v>
      </c>
      <c r="D332" s="4"/>
      <c r="E332" s="19">
        <f>E333+E336</f>
        <v>28445</v>
      </c>
    </row>
    <row r="333" spans="1:5" ht="31.5">
      <c r="A333" s="5" t="s">
        <v>192</v>
      </c>
      <c r="B333" s="10">
        <v>775</v>
      </c>
      <c r="C333" s="4" t="s">
        <v>377</v>
      </c>
      <c r="D333" s="4"/>
      <c r="E333" s="21">
        <f>E335</f>
        <v>11975.9</v>
      </c>
    </row>
    <row r="334" spans="1:5" ht="15.75">
      <c r="A334" s="20" t="s">
        <v>326</v>
      </c>
      <c r="B334" s="10">
        <v>775</v>
      </c>
      <c r="C334" s="4" t="s">
        <v>378</v>
      </c>
      <c r="D334" s="4"/>
      <c r="E334" s="21">
        <v>11975.9</v>
      </c>
    </row>
    <row r="335" spans="1:5" ht="31.5">
      <c r="A335" s="20" t="s">
        <v>322</v>
      </c>
      <c r="B335" s="10">
        <v>775</v>
      </c>
      <c r="C335" s="4" t="s">
        <v>378</v>
      </c>
      <c r="D335" s="4" t="s">
        <v>306</v>
      </c>
      <c r="E335" s="21">
        <v>11975.9</v>
      </c>
    </row>
    <row r="336" spans="1:5" ht="63" customHeight="1">
      <c r="A336" s="20" t="s">
        <v>396</v>
      </c>
      <c r="B336" s="10">
        <v>775</v>
      </c>
      <c r="C336" s="4" t="s">
        <v>21</v>
      </c>
      <c r="D336" s="4"/>
      <c r="E336" s="21">
        <f>E337</f>
        <v>16469.1</v>
      </c>
    </row>
    <row r="337" spans="1:5" ht="31.5">
      <c r="A337" s="20" t="s">
        <v>321</v>
      </c>
      <c r="B337" s="10">
        <v>775</v>
      </c>
      <c r="C337" s="4" t="s">
        <v>21</v>
      </c>
      <c r="D337" s="4" t="s">
        <v>300</v>
      </c>
      <c r="E337" s="21">
        <v>16469.1</v>
      </c>
    </row>
    <row r="338" spans="1:5" ht="47.25">
      <c r="A338" s="20" t="s">
        <v>288</v>
      </c>
      <c r="B338" s="10">
        <v>775</v>
      </c>
      <c r="C338" s="4" t="s">
        <v>487</v>
      </c>
      <c r="D338" s="4"/>
      <c r="E338" s="21">
        <v>20713.4</v>
      </c>
    </row>
    <row r="339" spans="1:5" ht="31.5">
      <c r="A339" s="5" t="s">
        <v>192</v>
      </c>
      <c r="B339" s="10">
        <v>775</v>
      </c>
      <c r="C339" s="18" t="s">
        <v>488</v>
      </c>
      <c r="D339" s="4"/>
      <c r="E339" s="21">
        <f>E340</f>
        <v>20713.4</v>
      </c>
    </row>
    <row r="340" spans="1:5" ht="15.75">
      <c r="A340" s="5" t="s">
        <v>241</v>
      </c>
      <c r="B340" s="10">
        <v>775</v>
      </c>
      <c r="C340" s="18" t="s">
        <v>193</v>
      </c>
      <c r="D340" s="18"/>
      <c r="E340" s="19">
        <f>E341+E342+E343</f>
        <v>20713.4</v>
      </c>
    </row>
    <row r="341" spans="1:5" ht="78.75">
      <c r="A341" s="20" t="s">
        <v>302</v>
      </c>
      <c r="B341" s="10">
        <v>775</v>
      </c>
      <c r="C341" s="18" t="s">
        <v>193</v>
      </c>
      <c r="D341" s="4" t="s">
        <v>297</v>
      </c>
      <c r="E341" s="21">
        <v>16045.7</v>
      </c>
    </row>
    <row r="342" spans="1:5" ht="31.5">
      <c r="A342" s="20" t="s">
        <v>303</v>
      </c>
      <c r="B342" s="10">
        <v>775</v>
      </c>
      <c r="C342" s="18" t="s">
        <v>193</v>
      </c>
      <c r="D342" s="4" t="s">
        <v>298</v>
      </c>
      <c r="E342" s="21">
        <v>4568.6</v>
      </c>
    </row>
    <row r="343" spans="1:5" ht="26.25" customHeight="1">
      <c r="A343" s="20" t="s">
        <v>304</v>
      </c>
      <c r="B343" s="10">
        <v>775</v>
      </c>
      <c r="C343" s="18" t="s">
        <v>193</v>
      </c>
      <c r="D343" s="4" t="s">
        <v>299</v>
      </c>
      <c r="E343" s="21">
        <v>99.1</v>
      </c>
    </row>
    <row r="344" spans="1:5" ht="63">
      <c r="A344" s="5" t="s">
        <v>359</v>
      </c>
      <c r="B344" s="10">
        <v>775</v>
      </c>
      <c r="C344" s="4" t="s">
        <v>64</v>
      </c>
      <c r="D344" s="4"/>
      <c r="E344" s="21">
        <f>E345+E347+E349+E351</f>
        <v>41708.6</v>
      </c>
    </row>
    <row r="345" spans="1:5" ht="63">
      <c r="A345" s="28" t="s">
        <v>279</v>
      </c>
      <c r="B345" s="10">
        <v>775</v>
      </c>
      <c r="C345" s="4" t="s">
        <v>278</v>
      </c>
      <c r="D345" s="4"/>
      <c r="E345" s="21">
        <f>E346</f>
        <v>280</v>
      </c>
    </row>
    <row r="346" spans="1:5" ht="31.5">
      <c r="A346" s="20" t="s">
        <v>303</v>
      </c>
      <c r="B346" s="10">
        <v>775</v>
      </c>
      <c r="C346" s="4" t="s">
        <v>22</v>
      </c>
      <c r="D346" s="4" t="s">
        <v>298</v>
      </c>
      <c r="E346" s="21">
        <v>280</v>
      </c>
    </row>
    <row r="347" spans="1:5" ht="63">
      <c r="A347" s="5" t="s">
        <v>334</v>
      </c>
      <c r="B347" s="10">
        <v>775</v>
      </c>
      <c r="C347" s="4" t="s">
        <v>309</v>
      </c>
      <c r="D347" s="4"/>
      <c r="E347" s="21">
        <f>E348</f>
        <v>1562.5</v>
      </c>
    </row>
    <row r="348" spans="1:5" ht="21" customHeight="1">
      <c r="A348" s="20" t="s">
        <v>321</v>
      </c>
      <c r="B348" s="10">
        <v>775</v>
      </c>
      <c r="C348" s="4" t="s">
        <v>309</v>
      </c>
      <c r="D348" s="4" t="s">
        <v>300</v>
      </c>
      <c r="E348" s="21">
        <v>1562.5</v>
      </c>
    </row>
    <row r="349" spans="1:5" ht="126">
      <c r="A349" s="28" t="s">
        <v>443</v>
      </c>
      <c r="B349" s="10">
        <v>775</v>
      </c>
      <c r="C349" s="4" t="s">
        <v>311</v>
      </c>
      <c r="D349" s="4"/>
      <c r="E349" s="21">
        <f>E350</f>
        <v>37137.2</v>
      </c>
    </row>
    <row r="350" spans="1:5" ht="25.5" customHeight="1">
      <c r="A350" s="20" t="s">
        <v>321</v>
      </c>
      <c r="B350" s="10">
        <v>775</v>
      </c>
      <c r="C350" s="4" t="s">
        <v>311</v>
      </c>
      <c r="D350" s="4" t="s">
        <v>300</v>
      </c>
      <c r="E350" s="21">
        <v>37137.2</v>
      </c>
    </row>
    <row r="351" spans="1:5" ht="47.25">
      <c r="A351" s="20" t="s">
        <v>404</v>
      </c>
      <c r="B351" s="10">
        <v>775</v>
      </c>
      <c r="C351" s="4" t="s">
        <v>23</v>
      </c>
      <c r="D351" s="4"/>
      <c r="E351" s="21">
        <f>E352</f>
        <v>2728.9</v>
      </c>
    </row>
    <row r="352" spans="1:5" ht="25.5" customHeight="1">
      <c r="A352" s="61" t="s">
        <v>321</v>
      </c>
      <c r="B352" s="10">
        <v>775</v>
      </c>
      <c r="C352" s="4" t="s">
        <v>23</v>
      </c>
      <c r="D352" s="4" t="s">
        <v>300</v>
      </c>
      <c r="E352" s="21">
        <v>2728.9</v>
      </c>
    </row>
    <row r="353" spans="1:5" ht="50.25" customHeight="1">
      <c r="A353" s="51" t="s">
        <v>450</v>
      </c>
      <c r="B353" s="52">
        <v>792</v>
      </c>
      <c r="C353" s="15"/>
      <c r="D353" s="15"/>
      <c r="E353" s="16">
        <f>E359+E354</f>
        <v>105214.09999999999</v>
      </c>
    </row>
    <row r="354" spans="1:5" ht="60.75" customHeight="1">
      <c r="A354" s="5" t="s">
        <v>480</v>
      </c>
      <c r="B354" s="52">
        <v>792</v>
      </c>
      <c r="C354" s="15" t="s">
        <v>282</v>
      </c>
      <c r="D354" s="42"/>
      <c r="E354" s="16">
        <f>E355</f>
        <v>63.3</v>
      </c>
    </row>
    <row r="355" spans="1:5" ht="58.5" customHeight="1">
      <c r="A355" s="5" t="s">
        <v>280</v>
      </c>
      <c r="B355" s="53">
        <v>792</v>
      </c>
      <c r="C355" s="18" t="s">
        <v>282</v>
      </c>
      <c r="D355" s="24"/>
      <c r="E355" s="21">
        <f>E356</f>
        <v>63.3</v>
      </c>
    </row>
    <row r="356" spans="1:5" ht="31.5" customHeight="1">
      <c r="A356" s="5" t="s">
        <v>281</v>
      </c>
      <c r="B356" s="43">
        <v>792</v>
      </c>
      <c r="C356" s="18" t="s">
        <v>283</v>
      </c>
      <c r="D356" s="24"/>
      <c r="E356" s="21">
        <v>63.3</v>
      </c>
    </row>
    <row r="357" spans="1:5" ht="31.5" customHeight="1">
      <c r="A357" s="5" t="s">
        <v>301</v>
      </c>
      <c r="B357" s="43">
        <v>792</v>
      </c>
      <c r="C357" s="18" t="s">
        <v>284</v>
      </c>
      <c r="D357" s="24"/>
      <c r="E357" s="21">
        <v>63.3</v>
      </c>
    </row>
    <row r="358" spans="1:5" ht="35.25" customHeight="1">
      <c r="A358" s="20" t="s">
        <v>303</v>
      </c>
      <c r="B358" s="10">
        <v>792</v>
      </c>
      <c r="C358" s="18" t="s">
        <v>284</v>
      </c>
      <c r="D358" s="24">
        <v>200</v>
      </c>
      <c r="E358" s="24">
        <v>63.3</v>
      </c>
    </row>
    <row r="359" spans="1:5" ht="63">
      <c r="A359" s="11" t="s">
        <v>331</v>
      </c>
      <c r="B359" s="12">
        <v>792</v>
      </c>
      <c r="C359" s="22" t="s">
        <v>178</v>
      </c>
      <c r="D359" s="22"/>
      <c r="E359" s="23">
        <f>E360+E368+E363</f>
        <v>105150.79999999999</v>
      </c>
    </row>
    <row r="360" spans="1:5" ht="36" customHeight="1">
      <c r="A360" s="1" t="s">
        <v>406</v>
      </c>
      <c r="B360" s="54">
        <v>792</v>
      </c>
      <c r="C360" s="22" t="s">
        <v>179</v>
      </c>
      <c r="D360" s="2"/>
      <c r="E360" s="31">
        <f>E361</f>
        <v>41020.8</v>
      </c>
    </row>
    <row r="361" spans="1:5" ht="27.75" customHeight="1">
      <c r="A361" s="1" t="s">
        <v>353</v>
      </c>
      <c r="B361" s="54">
        <v>792</v>
      </c>
      <c r="C361" s="2" t="s">
        <v>180</v>
      </c>
      <c r="D361" s="2"/>
      <c r="E361" s="3">
        <f>E362</f>
        <v>41020.8</v>
      </c>
    </row>
    <row r="362" spans="1:5" ht="15.75">
      <c r="A362" s="1" t="s">
        <v>320</v>
      </c>
      <c r="B362" s="54">
        <v>792</v>
      </c>
      <c r="C362" s="2" t="s">
        <v>180</v>
      </c>
      <c r="D362" s="2" t="s">
        <v>305</v>
      </c>
      <c r="E362" s="3">
        <v>41020.8</v>
      </c>
    </row>
    <row r="363" spans="1:5" ht="46.5" customHeight="1">
      <c r="A363" s="5" t="s">
        <v>220</v>
      </c>
      <c r="B363" s="43">
        <v>792</v>
      </c>
      <c r="C363" s="18" t="s">
        <v>221</v>
      </c>
      <c r="D363" s="22"/>
      <c r="E363" s="19">
        <f>E364</f>
        <v>45646.799999999996</v>
      </c>
    </row>
    <row r="364" spans="1:5" ht="31.5">
      <c r="A364" s="5" t="s">
        <v>347</v>
      </c>
      <c r="B364" s="10">
        <v>792</v>
      </c>
      <c r="C364" s="18" t="s">
        <v>222</v>
      </c>
      <c r="D364" s="18"/>
      <c r="E364" s="19">
        <f>E365+E367+E366</f>
        <v>45646.799999999996</v>
      </c>
    </row>
    <row r="365" spans="1:5" ht="78.75">
      <c r="A365" s="20" t="s">
        <v>302</v>
      </c>
      <c r="B365" s="43">
        <v>792</v>
      </c>
      <c r="C365" s="18" t="s">
        <v>222</v>
      </c>
      <c r="D365" s="4" t="s">
        <v>297</v>
      </c>
      <c r="E365" s="21">
        <v>39262.5</v>
      </c>
    </row>
    <row r="366" spans="1:5" ht="31.5">
      <c r="A366" s="20" t="s">
        <v>303</v>
      </c>
      <c r="B366" s="10">
        <v>792</v>
      </c>
      <c r="C366" s="18" t="s">
        <v>222</v>
      </c>
      <c r="D366" s="4" t="s">
        <v>298</v>
      </c>
      <c r="E366" s="21">
        <v>6360.6</v>
      </c>
    </row>
    <row r="367" spans="1:5" ht="15.75">
      <c r="A367" s="20" t="s">
        <v>304</v>
      </c>
      <c r="B367" s="43">
        <v>792</v>
      </c>
      <c r="C367" s="18" t="s">
        <v>222</v>
      </c>
      <c r="D367" s="4" t="s">
        <v>299</v>
      </c>
      <c r="E367" s="21">
        <v>23.7</v>
      </c>
    </row>
    <row r="368" spans="1:5" ht="64.5" customHeight="1">
      <c r="A368" s="20" t="s">
        <v>363</v>
      </c>
      <c r="B368" s="54">
        <v>792</v>
      </c>
      <c r="C368" s="22" t="s">
        <v>394</v>
      </c>
      <c r="D368" s="2"/>
      <c r="E368" s="3">
        <f>E369</f>
        <v>18483.199999999997</v>
      </c>
    </row>
    <row r="369" spans="1:5" ht="31.5">
      <c r="A369" s="20" t="s">
        <v>301</v>
      </c>
      <c r="B369" s="54">
        <v>792</v>
      </c>
      <c r="C369" s="4" t="s">
        <v>219</v>
      </c>
      <c r="D369" s="4"/>
      <c r="E369" s="21">
        <f>E370+E371+E372</f>
        <v>18483.199999999997</v>
      </c>
    </row>
    <row r="370" spans="1:5" ht="78.75">
      <c r="A370" s="20" t="s">
        <v>302</v>
      </c>
      <c r="B370" s="54">
        <v>792</v>
      </c>
      <c r="C370" s="4" t="s">
        <v>219</v>
      </c>
      <c r="D370" s="4" t="s">
        <v>297</v>
      </c>
      <c r="E370" s="21">
        <v>16547.6</v>
      </c>
    </row>
    <row r="371" spans="1:5" ht="31.5">
      <c r="A371" s="20" t="s">
        <v>303</v>
      </c>
      <c r="B371" s="54">
        <v>792</v>
      </c>
      <c r="C371" s="4" t="s">
        <v>219</v>
      </c>
      <c r="D371" s="4" t="s">
        <v>298</v>
      </c>
      <c r="E371" s="21">
        <v>1921.6</v>
      </c>
    </row>
    <row r="372" spans="1:5" ht="15.75">
      <c r="A372" s="20" t="s">
        <v>304</v>
      </c>
      <c r="B372" s="54">
        <v>792</v>
      </c>
      <c r="C372" s="4" t="s">
        <v>219</v>
      </c>
      <c r="D372" s="4" t="s">
        <v>299</v>
      </c>
      <c r="E372" s="21">
        <v>14</v>
      </c>
    </row>
  </sheetData>
  <sheetProtection/>
  <mergeCells count="9">
    <mergeCell ref="B11:B12"/>
    <mergeCell ref="A8:E8"/>
    <mergeCell ref="A10:E10"/>
    <mergeCell ref="A1:E1"/>
    <mergeCell ref="A3:E3"/>
    <mergeCell ref="A4:E4"/>
    <mergeCell ref="A5:E5"/>
    <mergeCell ref="A6:E6"/>
    <mergeCell ref="A7:E7"/>
  </mergeCells>
  <printOptions/>
  <pageMargins left="0.8661417322834646" right="0.73" top="0.7874015748031497" bottom="0.3937007874015748" header="0.31496062992125984" footer="0.2362204724409449"/>
  <pageSetup horizontalDpi="600" verticalDpi="600" orientation="portrait" paperSize="9" scale="68" r:id="rId1"/>
  <rowBreaks count="4" manualBreakCount="4">
    <brk id="206" max="4" man="1"/>
    <brk id="229" max="4" man="1"/>
    <brk id="237" max="4" man="1"/>
    <brk id="3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1.8515625" style="8" customWidth="1"/>
    <col min="2" max="2" width="6.00390625" style="60" customWidth="1"/>
    <col min="3" max="3" width="16.00390625" style="35" customWidth="1"/>
    <col min="4" max="4" width="7.28125" style="35" customWidth="1"/>
    <col min="5" max="5" width="13.140625" style="35" customWidth="1"/>
    <col min="6" max="6" width="13.57421875" style="6" customWidth="1"/>
    <col min="7" max="16384" width="9.140625" style="6" customWidth="1"/>
  </cols>
  <sheetData>
    <row r="1" spans="1:6" ht="90" customHeight="1">
      <c r="A1" s="87" t="s">
        <v>104</v>
      </c>
      <c r="B1" s="87"/>
      <c r="C1" s="87"/>
      <c r="D1" s="87"/>
      <c r="E1" s="87"/>
      <c r="F1" s="87"/>
    </row>
    <row r="2" spans="1:6" ht="15.75">
      <c r="A2" s="87"/>
      <c r="B2" s="87"/>
      <c r="C2" s="87"/>
      <c r="D2" s="87"/>
      <c r="E2" s="87"/>
      <c r="F2" s="87"/>
    </row>
    <row r="3" spans="1:6" ht="15.75">
      <c r="A3" s="55"/>
      <c r="C3" s="55"/>
      <c r="D3" s="55"/>
      <c r="E3" s="55"/>
      <c r="F3" s="55"/>
    </row>
    <row r="4" spans="1:6" ht="15.75">
      <c r="A4" s="88" t="s">
        <v>336</v>
      </c>
      <c r="B4" s="88"/>
      <c r="C4" s="88"/>
      <c r="D4" s="88"/>
      <c r="E4" s="88"/>
      <c r="F4" s="88"/>
    </row>
    <row r="5" spans="1:6" ht="15.75">
      <c r="A5" s="88" t="s">
        <v>339</v>
      </c>
      <c r="B5" s="88"/>
      <c r="C5" s="88"/>
      <c r="D5" s="88"/>
      <c r="E5" s="88"/>
      <c r="F5" s="88"/>
    </row>
    <row r="6" spans="1:6" ht="15.75">
      <c r="A6" s="88" t="s">
        <v>338</v>
      </c>
      <c r="B6" s="88"/>
      <c r="C6" s="88"/>
      <c r="D6" s="88"/>
      <c r="E6" s="88"/>
      <c r="F6" s="88"/>
    </row>
    <row r="7" spans="1:6" s="8" customFormat="1" ht="15.75">
      <c r="A7" s="85" t="s">
        <v>296</v>
      </c>
      <c r="B7" s="85"/>
      <c r="C7" s="85"/>
      <c r="D7" s="85"/>
      <c r="E7" s="85"/>
      <c r="F7" s="85"/>
    </row>
    <row r="8" spans="1:6" s="8" customFormat="1" ht="15.75">
      <c r="A8" s="85" t="s">
        <v>235</v>
      </c>
      <c r="B8" s="85"/>
      <c r="C8" s="85"/>
      <c r="D8" s="85"/>
      <c r="E8" s="85"/>
      <c r="F8" s="85"/>
    </row>
    <row r="9" spans="1:6" s="8" customFormat="1" ht="15.75">
      <c r="A9" s="85" t="s">
        <v>73</v>
      </c>
      <c r="B9" s="85"/>
      <c r="C9" s="85"/>
      <c r="D9" s="85"/>
      <c r="E9" s="85"/>
      <c r="F9" s="85"/>
    </row>
    <row r="10" spans="1:5" s="8" customFormat="1" ht="15.75">
      <c r="A10" s="9"/>
      <c r="B10" s="7"/>
      <c r="C10" s="7"/>
      <c r="D10" s="7"/>
      <c r="E10" s="7"/>
    </row>
    <row r="11" spans="1:6" s="8" customFormat="1" ht="15.75">
      <c r="A11" s="86" t="s">
        <v>293</v>
      </c>
      <c r="B11" s="86"/>
      <c r="C11" s="86"/>
      <c r="D11" s="86"/>
      <c r="E11" s="86"/>
      <c r="F11" s="86"/>
    </row>
    <row r="12" spans="1:6" s="8" customFormat="1" ht="15.75">
      <c r="A12" s="37" t="s">
        <v>289</v>
      </c>
      <c r="B12" s="83" t="s">
        <v>455</v>
      </c>
      <c r="C12" s="37" t="s">
        <v>294</v>
      </c>
      <c r="D12" s="37" t="s">
        <v>295</v>
      </c>
      <c r="E12" s="89" t="s">
        <v>290</v>
      </c>
      <c r="F12" s="89"/>
    </row>
    <row r="13" spans="1:6" s="8" customFormat="1" ht="15.75">
      <c r="A13" s="76"/>
      <c r="B13" s="84"/>
      <c r="C13" s="38"/>
      <c r="D13" s="38"/>
      <c r="E13" s="42" t="s">
        <v>74</v>
      </c>
      <c r="F13" s="52" t="s">
        <v>75</v>
      </c>
    </row>
    <row r="14" spans="1:6" s="8" customFormat="1" ht="15.75">
      <c r="A14" s="10">
        <v>1</v>
      </c>
      <c r="B14" s="10">
        <v>2</v>
      </c>
      <c r="C14" s="10">
        <v>3</v>
      </c>
      <c r="D14" s="10">
        <v>4</v>
      </c>
      <c r="E14" s="53">
        <v>5</v>
      </c>
      <c r="F14" s="53">
        <v>6</v>
      </c>
    </row>
    <row r="15" spans="1:6" s="8" customFormat="1" ht="15.75">
      <c r="A15" s="11" t="s">
        <v>291</v>
      </c>
      <c r="B15" s="12"/>
      <c r="C15" s="12"/>
      <c r="D15" s="12"/>
      <c r="E15" s="13">
        <f>E16+E158+E175+E252+E336</f>
        <v>1940260.6000000003</v>
      </c>
      <c r="F15" s="13">
        <f>F16+F158+F175+F252+F336</f>
        <v>1996986.6000000003</v>
      </c>
    </row>
    <row r="16" spans="1:6" s="8" customFormat="1" ht="31.5">
      <c r="A16" s="51" t="s">
        <v>448</v>
      </c>
      <c r="B16" s="12">
        <v>706</v>
      </c>
      <c r="C16" s="12"/>
      <c r="D16" s="12"/>
      <c r="E16" s="13">
        <f>E17+E30+E52+E58+E65+E75+E81+E100+E104+E109+E114+E118+E126+E133+E139+E143+E148+E153</f>
        <v>269744.6</v>
      </c>
      <c r="F16" s="13">
        <f>F17+F30+F52+F58+F65+F75+F81+F100+F104+F109+F114+F118+F126+F133+F139+F143+F148+F153</f>
        <v>295455.80000000005</v>
      </c>
    </row>
    <row r="17" spans="1:6" s="17" customFormat="1" ht="63" customHeight="1">
      <c r="A17" s="14" t="s">
        <v>486</v>
      </c>
      <c r="B17" s="52">
        <v>706</v>
      </c>
      <c r="C17" s="15" t="s">
        <v>1</v>
      </c>
      <c r="D17" s="42"/>
      <c r="E17" s="23">
        <f>E21+E22+E24+E26</f>
        <v>2068.9</v>
      </c>
      <c r="F17" s="23">
        <f>F21+F22+F24+F26</f>
        <v>2068.9</v>
      </c>
    </row>
    <row r="18" spans="1:6" s="17" customFormat="1" ht="52.5" customHeight="1">
      <c r="A18" s="5" t="s">
        <v>280</v>
      </c>
      <c r="B18" s="53">
        <v>706</v>
      </c>
      <c r="C18" s="18" t="s">
        <v>282</v>
      </c>
      <c r="D18" s="43"/>
      <c r="E18" s="19">
        <v>2068.9</v>
      </c>
      <c r="F18" s="19">
        <v>2068.9</v>
      </c>
    </row>
    <row r="19" spans="1:6" s="17" customFormat="1" ht="47.25">
      <c r="A19" s="5" t="s">
        <v>281</v>
      </c>
      <c r="B19" s="53">
        <v>706</v>
      </c>
      <c r="C19" s="18" t="s">
        <v>283</v>
      </c>
      <c r="D19" s="43"/>
      <c r="E19" s="21">
        <f>E20</f>
        <v>196.4</v>
      </c>
      <c r="F19" s="21">
        <f>F20</f>
        <v>196.4</v>
      </c>
    </row>
    <row r="20" spans="1:6" s="17" customFormat="1" ht="31.5">
      <c r="A20" s="20" t="s">
        <v>301</v>
      </c>
      <c r="B20" s="43">
        <v>706</v>
      </c>
      <c r="C20" s="18" t="s">
        <v>98</v>
      </c>
      <c r="D20" s="24"/>
      <c r="E20" s="21">
        <v>196.4</v>
      </c>
      <c r="F20" s="21">
        <v>196.4</v>
      </c>
    </row>
    <row r="21" spans="1:6" s="17" customFormat="1" ht="31.5">
      <c r="A21" s="20" t="s">
        <v>303</v>
      </c>
      <c r="B21" s="10">
        <v>706</v>
      </c>
      <c r="C21" s="18" t="s">
        <v>98</v>
      </c>
      <c r="D21" s="24">
        <v>200</v>
      </c>
      <c r="E21" s="21">
        <v>196.4</v>
      </c>
      <c r="F21" s="21">
        <v>196.4</v>
      </c>
    </row>
    <row r="22" spans="1:6" s="17" customFormat="1" ht="39.75" customHeight="1">
      <c r="A22" s="20" t="s">
        <v>317</v>
      </c>
      <c r="B22" s="10">
        <v>706</v>
      </c>
      <c r="C22" s="4" t="s">
        <v>96</v>
      </c>
      <c r="D22" s="4"/>
      <c r="E22" s="21">
        <f>E23</f>
        <v>10.1</v>
      </c>
      <c r="F22" s="21">
        <f>F23</f>
        <v>10.1</v>
      </c>
    </row>
    <row r="23" spans="1:6" s="17" customFormat="1" ht="31.5">
      <c r="A23" s="20" t="s">
        <v>303</v>
      </c>
      <c r="B23" s="10">
        <v>706</v>
      </c>
      <c r="C23" s="4" t="s">
        <v>96</v>
      </c>
      <c r="D23" s="4" t="s">
        <v>298</v>
      </c>
      <c r="E23" s="21">
        <v>10.1</v>
      </c>
      <c r="F23" s="21">
        <v>10.1</v>
      </c>
    </row>
    <row r="24" spans="1:6" s="17" customFormat="1" ht="31.5">
      <c r="A24" s="20" t="s">
        <v>319</v>
      </c>
      <c r="B24" s="43">
        <v>706</v>
      </c>
      <c r="C24" s="4" t="s">
        <v>97</v>
      </c>
      <c r="D24" s="4"/>
      <c r="E24" s="21">
        <f>E25</f>
        <v>8.1</v>
      </c>
      <c r="F24" s="21">
        <f>F25</f>
        <v>8.1</v>
      </c>
    </row>
    <row r="25" spans="1:6" s="17" customFormat="1" ht="31.5">
      <c r="A25" s="20" t="s">
        <v>303</v>
      </c>
      <c r="B25" s="10">
        <v>706</v>
      </c>
      <c r="C25" s="4" t="s">
        <v>97</v>
      </c>
      <c r="D25" s="4" t="s">
        <v>298</v>
      </c>
      <c r="E25" s="21">
        <v>8.1</v>
      </c>
      <c r="F25" s="21">
        <v>8.1</v>
      </c>
    </row>
    <row r="26" spans="1:6" s="17" customFormat="1" ht="31.5">
      <c r="A26" s="5" t="s">
        <v>244</v>
      </c>
      <c r="B26" s="10">
        <v>706</v>
      </c>
      <c r="C26" s="18" t="s">
        <v>246</v>
      </c>
      <c r="D26" s="18"/>
      <c r="E26" s="21">
        <f aca="true" t="shared" si="0" ref="E26:F28">E27</f>
        <v>1854.3</v>
      </c>
      <c r="F26" s="21">
        <f t="shared" si="0"/>
        <v>1854.3</v>
      </c>
    </row>
    <row r="27" spans="1:6" s="17" customFormat="1" ht="31.5">
      <c r="A27" s="5" t="s">
        <v>245</v>
      </c>
      <c r="B27" s="10">
        <v>706</v>
      </c>
      <c r="C27" s="4" t="s">
        <v>247</v>
      </c>
      <c r="D27" s="22"/>
      <c r="E27" s="21">
        <f t="shared" si="0"/>
        <v>1854.3</v>
      </c>
      <c r="F27" s="21">
        <f t="shared" si="0"/>
        <v>1854.3</v>
      </c>
    </row>
    <row r="28" spans="1:6" s="17" customFormat="1" ht="15.75">
      <c r="A28" s="67" t="s">
        <v>115</v>
      </c>
      <c r="B28" s="10">
        <v>706</v>
      </c>
      <c r="C28" s="4" t="s">
        <v>248</v>
      </c>
      <c r="D28" s="4"/>
      <c r="E28" s="21">
        <f t="shared" si="0"/>
        <v>1854.3</v>
      </c>
      <c r="F28" s="21">
        <f t="shared" si="0"/>
        <v>1854.3</v>
      </c>
    </row>
    <row r="29" spans="1:6" s="17" customFormat="1" ht="28.5" customHeight="1">
      <c r="A29" s="20" t="s">
        <v>321</v>
      </c>
      <c r="B29" s="10">
        <v>706</v>
      </c>
      <c r="C29" s="4" t="s">
        <v>248</v>
      </c>
      <c r="D29" s="4" t="s">
        <v>300</v>
      </c>
      <c r="E29" s="21">
        <v>1854.3</v>
      </c>
      <c r="F29" s="21">
        <v>1854.3</v>
      </c>
    </row>
    <row r="30" spans="1:6" ht="76.5" customHeight="1">
      <c r="A30" s="14" t="s">
        <v>327</v>
      </c>
      <c r="B30" s="42">
        <v>706</v>
      </c>
      <c r="C30" s="15" t="s">
        <v>3</v>
      </c>
      <c r="D30" s="15"/>
      <c r="E30" s="16">
        <f>E31</f>
        <v>91347.3</v>
      </c>
      <c r="F30" s="16">
        <f>F31</f>
        <v>91583.8</v>
      </c>
    </row>
    <row r="31" spans="1:6" ht="52.5" customHeight="1">
      <c r="A31" s="5" t="s">
        <v>409</v>
      </c>
      <c r="B31" s="10">
        <v>706</v>
      </c>
      <c r="C31" s="18" t="s">
        <v>4</v>
      </c>
      <c r="D31" s="18"/>
      <c r="E31" s="19">
        <f>E33+E38+E41+E44+E47+E50</f>
        <v>91347.3</v>
      </c>
      <c r="F31" s="19">
        <f>F33+F38+F41+F44+F47+F50</f>
        <v>91583.8</v>
      </c>
    </row>
    <row r="32" spans="1:6" ht="63">
      <c r="A32" s="5" t="s">
        <v>2</v>
      </c>
      <c r="B32" s="10">
        <v>706</v>
      </c>
      <c r="C32" s="18" t="s">
        <v>5</v>
      </c>
      <c r="D32" s="18"/>
      <c r="E32" s="19">
        <f>E33+E38</f>
        <v>80521.9</v>
      </c>
      <c r="F32" s="19">
        <f>F33+F38</f>
        <v>80758.4</v>
      </c>
    </row>
    <row r="33" spans="1:6" ht="31.5">
      <c r="A33" s="20" t="s">
        <v>301</v>
      </c>
      <c r="B33" s="43">
        <v>706</v>
      </c>
      <c r="C33" s="18" t="s">
        <v>6</v>
      </c>
      <c r="D33" s="18"/>
      <c r="E33" s="19">
        <f>E34+E35+E36+E37</f>
        <v>77787.4</v>
      </c>
      <c r="F33" s="19">
        <f>F34+F35+F36+F37</f>
        <v>78023.9</v>
      </c>
    </row>
    <row r="34" spans="1:6" ht="78.75">
      <c r="A34" s="20" t="s">
        <v>302</v>
      </c>
      <c r="B34" s="10">
        <v>706</v>
      </c>
      <c r="C34" s="18" t="s">
        <v>6</v>
      </c>
      <c r="D34" s="4" t="s">
        <v>297</v>
      </c>
      <c r="E34" s="21">
        <v>63259.9</v>
      </c>
      <c r="F34" s="21">
        <v>63259.9</v>
      </c>
    </row>
    <row r="35" spans="1:6" ht="31.5">
      <c r="A35" s="20" t="s">
        <v>303</v>
      </c>
      <c r="B35" s="43">
        <v>706</v>
      </c>
      <c r="C35" s="18" t="s">
        <v>6</v>
      </c>
      <c r="D35" s="4" t="s">
        <v>298</v>
      </c>
      <c r="E35" s="21">
        <v>13779.7</v>
      </c>
      <c r="F35" s="21">
        <v>14016.2</v>
      </c>
    </row>
    <row r="36" spans="1:6" ht="28.5" customHeight="1">
      <c r="A36" s="20" t="s">
        <v>321</v>
      </c>
      <c r="B36" s="10">
        <v>706</v>
      </c>
      <c r="C36" s="18" t="s">
        <v>6</v>
      </c>
      <c r="D36" s="4" t="s">
        <v>300</v>
      </c>
      <c r="E36" s="21">
        <v>143.4</v>
      </c>
      <c r="F36" s="21">
        <v>143.4</v>
      </c>
    </row>
    <row r="37" spans="1:6" ht="15.75">
      <c r="A37" s="20" t="s">
        <v>304</v>
      </c>
      <c r="B37" s="43">
        <v>706</v>
      </c>
      <c r="C37" s="18" t="s">
        <v>6</v>
      </c>
      <c r="D37" s="4" t="s">
        <v>299</v>
      </c>
      <c r="E37" s="21">
        <v>604.4</v>
      </c>
      <c r="F37" s="21">
        <v>604.4</v>
      </c>
    </row>
    <row r="38" spans="1:6" ht="47.25">
      <c r="A38" s="20" t="s">
        <v>314</v>
      </c>
      <c r="B38" s="10">
        <v>706</v>
      </c>
      <c r="C38" s="4" t="s">
        <v>7</v>
      </c>
      <c r="D38" s="4"/>
      <c r="E38" s="21">
        <f>E39</f>
        <v>2734.5</v>
      </c>
      <c r="F38" s="21">
        <f>F39</f>
        <v>2734.5</v>
      </c>
    </row>
    <row r="39" spans="1:6" ht="78.75">
      <c r="A39" s="20" t="s">
        <v>302</v>
      </c>
      <c r="B39" s="43">
        <v>706</v>
      </c>
      <c r="C39" s="4" t="s">
        <v>7</v>
      </c>
      <c r="D39" s="4" t="s">
        <v>297</v>
      </c>
      <c r="E39" s="21">
        <v>2734.5</v>
      </c>
      <c r="F39" s="21">
        <v>2734.5</v>
      </c>
    </row>
    <row r="40" spans="1:6" ht="78.75">
      <c r="A40" s="5" t="s">
        <v>26</v>
      </c>
      <c r="B40" s="43">
        <v>706</v>
      </c>
      <c r="C40" s="18" t="s">
        <v>28</v>
      </c>
      <c r="D40" s="4"/>
      <c r="E40" s="21">
        <f>E41+E44+E47</f>
        <v>9825.4</v>
      </c>
      <c r="F40" s="21">
        <f>F41+F44+F47</f>
        <v>9825.4</v>
      </c>
    </row>
    <row r="41" spans="1:6" ht="47.25">
      <c r="A41" s="5" t="s">
        <v>413</v>
      </c>
      <c r="B41" s="10">
        <v>706</v>
      </c>
      <c r="C41" s="18" t="s">
        <v>27</v>
      </c>
      <c r="D41" s="4"/>
      <c r="E41" s="21">
        <f>E42+E43</f>
        <v>5175.3</v>
      </c>
      <c r="F41" s="21">
        <f>F42+F43</f>
        <v>5175.3</v>
      </c>
    </row>
    <row r="42" spans="1:6" ht="78.75">
      <c r="A42" s="20" t="s">
        <v>302</v>
      </c>
      <c r="B42" s="43">
        <v>706</v>
      </c>
      <c r="C42" s="18" t="s">
        <v>27</v>
      </c>
      <c r="D42" s="4" t="s">
        <v>297</v>
      </c>
      <c r="E42" s="21">
        <v>4776.7</v>
      </c>
      <c r="F42" s="21">
        <v>4776.7</v>
      </c>
    </row>
    <row r="43" spans="1:6" ht="31.5">
      <c r="A43" s="20" t="s">
        <v>303</v>
      </c>
      <c r="B43" s="10">
        <v>706</v>
      </c>
      <c r="C43" s="4" t="s">
        <v>29</v>
      </c>
      <c r="D43" s="4" t="s">
        <v>298</v>
      </c>
      <c r="E43" s="21">
        <v>398.6</v>
      </c>
      <c r="F43" s="21">
        <v>398.6</v>
      </c>
    </row>
    <row r="44" spans="1:6" ht="36.75" customHeight="1">
      <c r="A44" s="20" t="s">
        <v>317</v>
      </c>
      <c r="B44" s="43">
        <v>706</v>
      </c>
      <c r="C44" s="4" t="s">
        <v>29</v>
      </c>
      <c r="D44" s="4"/>
      <c r="E44" s="21">
        <f>E45+E46</f>
        <v>2988.8</v>
      </c>
      <c r="F44" s="21">
        <f>F45+F46</f>
        <v>2988.8</v>
      </c>
    </row>
    <row r="45" spans="1:6" ht="78.75">
      <c r="A45" s="20" t="s">
        <v>302</v>
      </c>
      <c r="B45" s="10">
        <v>706</v>
      </c>
      <c r="C45" s="4" t="s">
        <v>29</v>
      </c>
      <c r="D45" s="4" t="s">
        <v>297</v>
      </c>
      <c r="E45" s="21">
        <v>2689</v>
      </c>
      <c r="F45" s="21">
        <v>2689</v>
      </c>
    </row>
    <row r="46" spans="1:6" ht="31.5">
      <c r="A46" s="20" t="s">
        <v>303</v>
      </c>
      <c r="B46" s="43">
        <v>706</v>
      </c>
      <c r="C46" s="4" t="s">
        <v>30</v>
      </c>
      <c r="D46" s="4" t="s">
        <v>298</v>
      </c>
      <c r="E46" s="21">
        <v>299.8</v>
      </c>
      <c r="F46" s="21">
        <v>299.8</v>
      </c>
    </row>
    <row r="47" spans="1:6" ht="31.5">
      <c r="A47" s="20" t="s">
        <v>319</v>
      </c>
      <c r="B47" s="10">
        <v>706</v>
      </c>
      <c r="C47" s="4" t="s">
        <v>30</v>
      </c>
      <c r="D47" s="4"/>
      <c r="E47" s="21">
        <f>E48+E49</f>
        <v>1661.3</v>
      </c>
      <c r="F47" s="21">
        <f>F48+F49</f>
        <v>1661.3</v>
      </c>
    </row>
    <row r="48" spans="1:6" ht="78.75">
      <c r="A48" s="20" t="s">
        <v>302</v>
      </c>
      <c r="B48" s="43">
        <v>706</v>
      </c>
      <c r="C48" s="4" t="s">
        <v>30</v>
      </c>
      <c r="D48" s="24">
        <v>100</v>
      </c>
      <c r="E48" s="36">
        <v>1269.5</v>
      </c>
      <c r="F48" s="36">
        <v>1269.5</v>
      </c>
    </row>
    <row r="49" spans="1:6" ht="31.5">
      <c r="A49" s="20" t="s">
        <v>303</v>
      </c>
      <c r="B49" s="10">
        <v>706</v>
      </c>
      <c r="C49" s="4" t="s">
        <v>30</v>
      </c>
      <c r="D49" s="24">
        <v>200</v>
      </c>
      <c r="E49" s="24">
        <v>391.8</v>
      </c>
      <c r="F49" s="24">
        <v>391.8</v>
      </c>
    </row>
    <row r="50" spans="1:6" ht="15.75">
      <c r="A50" s="20" t="s">
        <v>316</v>
      </c>
      <c r="B50" s="10">
        <v>706</v>
      </c>
      <c r="C50" s="4" t="s">
        <v>202</v>
      </c>
      <c r="D50" s="4"/>
      <c r="E50" s="21">
        <v>1000</v>
      </c>
      <c r="F50" s="21">
        <v>1000</v>
      </c>
    </row>
    <row r="51" spans="1:6" ht="15.75">
      <c r="A51" s="20" t="s">
        <v>304</v>
      </c>
      <c r="B51" s="43">
        <v>706</v>
      </c>
      <c r="C51" s="4" t="s">
        <v>202</v>
      </c>
      <c r="D51" s="4" t="s">
        <v>299</v>
      </c>
      <c r="E51" s="21">
        <v>1000</v>
      </c>
      <c r="F51" s="21">
        <v>1000</v>
      </c>
    </row>
    <row r="52" spans="1:6" ht="66" customHeight="1">
      <c r="A52" s="11" t="s">
        <v>341</v>
      </c>
      <c r="B52" s="42">
        <v>706</v>
      </c>
      <c r="C52" s="22" t="s">
        <v>31</v>
      </c>
      <c r="D52" s="22"/>
      <c r="E52" s="23">
        <f>E53+E55</f>
        <v>500</v>
      </c>
      <c r="F52" s="23">
        <f>F53+F55</f>
        <v>500</v>
      </c>
    </row>
    <row r="53" spans="1:6" ht="70.5" customHeight="1">
      <c r="A53" s="5" t="s">
        <v>458</v>
      </c>
      <c r="B53" s="10">
        <v>706</v>
      </c>
      <c r="C53" s="4" t="s">
        <v>33</v>
      </c>
      <c r="D53" s="4"/>
      <c r="E53" s="21">
        <f>E54</f>
        <v>250</v>
      </c>
      <c r="F53" s="21">
        <f>F54</f>
        <v>250</v>
      </c>
    </row>
    <row r="54" spans="1:6" ht="15.75">
      <c r="A54" s="20" t="s">
        <v>304</v>
      </c>
      <c r="B54" s="43">
        <v>706</v>
      </c>
      <c r="C54" s="4" t="s">
        <v>33</v>
      </c>
      <c r="D54" s="4" t="s">
        <v>299</v>
      </c>
      <c r="E54" s="21">
        <v>250</v>
      </c>
      <c r="F54" s="21">
        <v>250</v>
      </c>
    </row>
    <row r="55" spans="1:6" ht="94.5">
      <c r="A55" s="20" t="s">
        <v>35</v>
      </c>
      <c r="B55" s="43">
        <v>706</v>
      </c>
      <c r="C55" s="22" t="s">
        <v>36</v>
      </c>
      <c r="D55" s="4"/>
      <c r="E55" s="21">
        <v>250</v>
      </c>
      <c r="F55" s="21">
        <v>250</v>
      </c>
    </row>
    <row r="56" spans="1:6" ht="47.25">
      <c r="A56" s="20" t="s">
        <v>419</v>
      </c>
      <c r="B56" s="43">
        <v>706</v>
      </c>
      <c r="C56" s="4" t="s">
        <v>37</v>
      </c>
      <c r="D56" s="4"/>
      <c r="E56" s="21">
        <v>250</v>
      </c>
      <c r="F56" s="21">
        <v>250</v>
      </c>
    </row>
    <row r="57" spans="1:6" ht="15.75">
      <c r="A57" s="20" t="s">
        <v>304</v>
      </c>
      <c r="B57" s="43">
        <v>706</v>
      </c>
      <c r="C57" s="4" t="s">
        <v>37</v>
      </c>
      <c r="D57" s="4"/>
      <c r="E57" s="21">
        <v>250</v>
      </c>
      <c r="F57" s="21">
        <v>250</v>
      </c>
    </row>
    <row r="58" spans="1:6" ht="81.75" customHeight="1">
      <c r="A58" s="11" t="s">
        <v>344</v>
      </c>
      <c r="B58" s="52">
        <v>706</v>
      </c>
      <c r="C58" s="15" t="s">
        <v>34</v>
      </c>
      <c r="D58" s="42"/>
      <c r="E58" s="16">
        <f>E61+E63</f>
        <v>440</v>
      </c>
      <c r="F58" s="16">
        <f>F61+F63</f>
        <v>440</v>
      </c>
    </row>
    <row r="59" spans="1:6" ht="63">
      <c r="A59" s="5" t="s">
        <v>468</v>
      </c>
      <c r="B59" s="53">
        <v>706</v>
      </c>
      <c r="C59" s="18" t="s">
        <v>211</v>
      </c>
      <c r="D59" s="43"/>
      <c r="E59" s="19">
        <v>440</v>
      </c>
      <c r="F59" s="19">
        <v>440</v>
      </c>
    </row>
    <row r="60" spans="1:6" ht="83.25" customHeight="1">
      <c r="A60" s="5" t="s">
        <v>367</v>
      </c>
      <c r="B60" s="53">
        <v>706</v>
      </c>
      <c r="C60" s="18" t="s">
        <v>471</v>
      </c>
      <c r="D60" s="43"/>
      <c r="E60" s="19">
        <v>440</v>
      </c>
      <c r="F60" s="19">
        <v>440</v>
      </c>
    </row>
    <row r="61" spans="1:6" ht="39.75" customHeight="1">
      <c r="A61" s="5" t="s">
        <v>352</v>
      </c>
      <c r="B61" s="43">
        <v>706</v>
      </c>
      <c r="C61" s="18" t="s">
        <v>472</v>
      </c>
      <c r="D61" s="18"/>
      <c r="E61" s="19">
        <f>E62</f>
        <v>240</v>
      </c>
      <c r="F61" s="19">
        <f>F62</f>
        <v>240</v>
      </c>
    </row>
    <row r="62" spans="1:6" ht="31.5">
      <c r="A62" s="20" t="s">
        <v>303</v>
      </c>
      <c r="B62" s="10">
        <v>706</v>
      </c>
      <c r="C62" s="18" t="s">
        <v>472</v>
      </c>
      <c r="D62" s="18" t="s">
        <v>298</v>
      </c>
      <c r="E62" s="19">
        <v>240</v>
      </c>
      <c r="F62" s="19">
        <v>240</v>
      </c>
    </row>
    <row r="63" spans="1:6" ht="31.5">
      <c r="A63" s="20" t="s">
        <v>447</v>
      </c>
      <c r="B63" s="43">
        <v>706</v>
      </c>
      <c r="C63" s="4" t="s">
        <v>473</v>
      </c>
      <c r="D63" s="4"/>
      <c r="E63" s="21">
        <f>E64</f>
        <v>200</v>
      </c>
      <c r="F63" s="21">
        <f>F64</f>
        <v>200</v>
      </c>
    </row>
    <row r="64" spans="1:6" ht="31.5">
      <c r="A64" s="20" t="s">
        <v>303</v>
      </c>
      <c r="B64" s="10">
        <v>706</v>
      </c>
      <c r="C64" s="4" t="s">
        <v>473</v>
      </c>
      <c r="D64" s="4" t="s">
        <v>298</v>
      </c>
      <c r="E64" s="21">
        <v>200</v>
      </c>
      <c r="F64" s="21">
        <v>200</v>
      </c>
    </row>
    <row r="65" spans="1:6" ht="62.25" customHeight="1">
      <c r="A65" s="11" t="s">
        <v>484</v>
      </c>
      <c r="B65" s="42">
        <v>706</v>
      </c>
      <c r="C65" s="42" t="s">
        <v>368</v>
      </c>
      <c r="D65" s="4"/>
      <c r="E65" s="16">
        <f>E66+E72</f>
        <v>4364.4</v>
      </c>
      <c r="F65" s="16">
        <f>F66+F72</f>
        <v>4364.4</v>
      </c>
    </row>
    <row r="66" spans="1:6" ht="47.25">
      <c r="A66" s="5" t="s">
        <v>417</v>
      </c>
      <c r="B66" s="10">
        <v>706</v>
      </c>
      <c r="C66" s="4" t="s">
        <v>39</v>
      </c>
      <c r="D66" s="4"/>
      <c r="E66" s="21">
        <f>E67</f>
        <v>1880</v>
      </c>
      <c r="F66" s="21">
        <f>F67</f>
        <v>1880</v>
      </c>
    </row>
    <row r="67" spans="1:6" ht="31.5">
      <c r="A67" s="5" t="s">
        <v>38</v>
      </c>
      <c r="B67" s="10">
        <v>706</v>
      </c>
      <c r="C67" s="4" t="s">
        <v>203</v>
      </c>
      <c r="D67" s="4"/>
      <c r="E67" s="21">
        <f>E68+E70</f>
        <v>1880</v>
      </c>
      <c r="F67" s="21">
        <f>F68+F70</f>
        <v>1880</v>
      </c>
    </row>
    <row r="68" spans="1:6" ht="47.25">
      <c r="A68" s="5" t="s">
        <v>416</v>
      </c>
      <c r="B68" s="43">
        <v>706</v>
      </c>
      <c r="C68" s="4" t="s">
        <v>204</v>
      </c>
      <c r="D68" s="4"/>
      <c r="E68" s="21">
        <f>E69</f>
        <v>1456.9</v>
      </c>
      <c r="F68" s="21">
        <f>F69</f>
        <v>1456.9</v>
      </c>
    </row>
    <row r="69" spans="1:6" ht="31.5">
      <c r="A69" s="20" t="s">
        <v>303</v>
      </c>
      <c r="B69" s="10">
        <v>706</v>
      </c>
      <c r="C69" s="4" t="s">
        <v>204</v>
      </c>
      <c r="D69" s="4" t="s">
        <v>298</v>
      </c>
      <c r="E69" s="21">
        <v>1456.9</v>
      </c>
      <c r="F69" s="21">
        <v>1456.9</v>
      </c>
    </row>
    <row r="70" spans="1:6" ht="78.75">
      <c r="A70" s="5" t="s">
        <v>418</v>
      </c>
      <c r="B70" s="43">
        <v>706</v>
      </c>
      <c r="C70" s="4" t="s">
        <v>205</v>
      </c>
      <c r="D70" s="4"/>
      <c r="E70" s="21">
        <f>E71</f>
        <v>423.1</v>
      </c>
      <c r="F70" s="21">
        <f>F71</f>
        <v>423.1</v>
      </c>
    </row>
    <row r="71" spans="1:6" ht="31.5">
      <c r="A71" s="20" t="s">
        <v>303</v>
      </c>
      <c r="B71" s="10">
        <v>706</v>
      </c>
      <c r="C71" s="4" t="s">
        <v>205</v>
      </c>
      <c r="D71" s="4" t="s">
        <v>298</v>
      </c>
      <c r="E71" s="21">
        <v>423.1</v>
      </c>
      <c r="F71" s="21">
        <v>423.1</v>
      </c>
    </row>
    <row r="72" spans="1:6" ht="31.5">
      <c r="A72" s="5" t="s">
        <v>456</v>
      </c>
      <c r="B72" s="18" t="s">
        <v>457</v>
      </c>
      <c r="C72" s="4" t="s">
        <v>42</v>
      </c>
      <c r="D72" s="15"/>
      <c r="E72" s="19">
        <f>E73</f>
        <v>2484.4</v>
      </c>
      <c r="F72" s="19">
        <f>F73</f>
        <v>2484.4</v>
      </c>
    </row>
    <row r="73" spans="1:6" ht="31.5">
      <c r="A73" s="5" t="s">
        <v>456</v>
      </c>
      <c r="B73" s="4" t="s">
        <v>457</v>
      </c>
      <c r="C73" s="18" t="s">
        <v>40</v>
      </c>
      <c r="D73" s="4"/>
      <c r="E73" s="21">
        <f>E74</f>
        <v>2484.4</v>
      </c>
      <c r="F73" s="21">
        <f>F74</f>
        <v>2484.4</v>
      </c>
    </row>
    <row r="74" spans="1:6" ht="47.25">
      <c r="A74" s="20" t="s">
        <v>322</v>
      </c>
      <c r="B74" s="4" t="s">
        <v>457</v>
      </c>
      <c r="C74" s="4" t="s">
        <v>40</v>
      </c>
      <c r="D74" s="4" t="s">
        <v>306</v>
      </c>
      <c r="E74" s="21">
        <v>2484.4</v>
      </c>
      <c r="F74" s="21">
        <v>2484.4</v>
      </c>
    </row>
    <row r="75" spans="1:6" ht="94.5">
      <c r="A75" s="14" t="s">
        <v>286</v>
      </c>
      <c r="B75" s="42">
        <v>706</v>
      </c>
      <c r="C75" s="15" t="s">
        <v>45</v>
      </c>
      <c r="D75" s="15"/>
      <c r="E75" s="16">
        <f>E77+E79</f>
        <v>1055</v>
      </c>
      <c r="F75" s="16">
        <f>F77+F79</f>
        <v>1105.3</v>
      </c>
    </row>
    <row r="76" spans="1:6" ht="31.5">
      <c r="A76" s="5" t="s">
        <v>459</v>
      </c>
      <c r="B76" s="43">
        <v>706</v>
      </c>
      <c r="C76" s="18" t="s">
        <v>43</v>
      </c>
      <c r="D76" s="15"/>
      <c r="E76" s="19">
        <f>E77+E79</f>
        <v>1055</v>
      </c>
      <c r="F76" s="19">
        <f>F77+F79</f>
        <v>1105.3</v>
      </c>
    </row>
    <row r="77" spans="1:6" ht="47.25">
      <c r="A77" s="5" t="s">
        <v>442</v>
      </c>
      <c r="B77" s="10">
        <v>706</v>
      </c>
      <c r="C77" s="4" t="s">
        <v>44</v>
      </c>
      <c r="D77" s="18"/>
      <c r="E77" s="19">
        <f>E78</f>
        <v>380.9</v>
      </c>
      <c r="F77" s="19">
        <f>F78</f>
        <v>388.9</v>
      </c>
    </row>
    <row r="78" spans="1:6" ht="31.5">
      <c r="A78" s="20" t="s">
        <v>321</v>
      </c>
      <c r="B78" s="43">
        <v>706</v>
      </c>
      <c r="C78" s="4" t="s">
        <v>44</v>
      </c>
      <c r="D78" s="18" t="s">
        <v>300</v>
      </c>
      <c r="E78" s="19">
        <v>380.9</v>
      </c>
      <c r="F78" s="19">
        <v>388.9</v>
      </c>
    </row>
    <row r="79" spans="1:6" ht="78.75">
      <c r="A79" s="20" t="s">
        <v>478</v>
      </c>
      <c r="B79" s="10">
        <v>706</v>
      </c>
      <c r="C79" s="4" t="s">
        <v>46</v>
      </c>
      <c r="D79" s="18"/>
      <c r="E79" s="19">
        <f>E80</f>
        <v>674.1</v>
      </c>
      <c r="F79" s="19">
        <f>F80</f>
        <v>716.4</v>
      </c>
    </row>
    <row r="80" spans="1:6" ht="21.75" customHeight="1">
      <c r="A80" s="20" t="s">
        <v>321</v>
      </c>
      <c r="B80" s="10">
        <v>706</v>
      </c>
      <c r="C80" s="4" t="s">
        <v>46</v>
      </c>
      <c r="D80" s="18" t="s">
        <v>300</v>
      </c>
      <c r="E80" s="19">
        <v>674.1</v>
      </c>
      <c r="F80" s="19">
        <v>716.4</v>
      </c>
    </row>
    <row r="81" spans="1:6" ht="63">
      <c r="A81" s="14" t="s">
        <v>345</v>
      </c>
      <c r="B81" s="52">
        <v>706</v>
      </c>
      <c r="C81" s="15" t="s">
        <v>51</v>
      </c>
      <c r="D81" s="15"/>
      <c r="E81" s="16">
        <f>E82+E90+E87</f>
        <v>2899</v>
      </c>
      <c r="F81" s="16">
        <f>F82+F90+F87+F97+F98</f>
        <v>20717.5</v>
      </c>
    </row>
    <row r="82" spans="1:6" ht="78.75">
      <c r="A82" s="5" t="s">
        <v>420</v>
      </c>
      <c r="B82" s="43">
        <v>706</v>
      </c>
      <c r="C82" s="18" t="s">
        <v>48</v>
      </c>
      <c r="D82" s="18"/>
      <c r="E82" s="19">
        <f>E84</f>
        <v>2000</v>
      </c>
      <c r="F82" s="19">
        <f>F84</f>
        <v>2000</v>
      </c>
    </row>
    <row r="83" spans="1:6" ht="78.75">
      <c r="A83" s="5" t="s">
        <v>47</v>
      </c>
      <c r="B83" s="43">
        <v>706</v>
      </c>
      <c r="C83" s="18" t="s">
        <v>49</v>
      </c>
      <c r="D83" s="18"/>
      <c r="E83" s="19">
        <v>2000</v>
      </c>
      <c r="F83" s="19">
        <v>2000</v>
      </c>
    </row>
    <row r="84" spans="1:6" ht="31.5">
      <c r="A84" s="5" t="s">
        <v>362</v>
      </c>
      <c r="B84" s="10">
        <v>706</v>
      </c>
      <c r="C84" s="18" t="s">
        <v>50</v>
      </c>
      <c r="D84" s="18"/>
      <c r="E84" s="19">
        <f>E85</f>
        <v>2000</v>
      </c>
      <c r="F84" s="19">
        <f>F85</f>
        <v>2000</v>
      </c>
    </row>
    <row r="85" spans="1:6" ht="31.5">
      <c r="A85" s="20" t="s">
        <v>303</v>
      </c>
      <c r="B85" s="43">
        <v>706</v>
      </c>
      <c r="C85" s="18" t="s">
        <v>50</v>
      </c>
      <c r="D85" s="18" t="s">
        <v>298</v>
      </c>
      <c r="E85" s="19">
        <v>2000</v>
      </c>
      <c r="F85" s="19">
        <v>2000</v>
      </c>
    </row>
    <row r="86" spans="1:6" ht="47.25">
      <c r="A86" s="20" t="s">
        <v>421</v>
      </c>
      <c r="B86" s="43">
        <v>706</v>
      </c>
      <c r="C86" s="18" t="s">
        <v>52</v>
      </c>
      <c r="D86" s="18"/>
      <c r="E86" s="19">
        <f>E87</f>
        <v>188.6</v>
      </c>
      <c r="F86" s="19">
        <f>F87</f>
        <v>188.6</v>
      </c>
    </row>
    <row r="87" spans="1:6" s="72" customFormat="1" ht="69.75" customHeight="1">
      <c r="A87" s="20" t="s">
        <v>257</v>
      </c>
      <c r="B87" s="43">
        <v>706</v>
      </c>
      <c r="C87" s="4" t="s">
        <v>258</v>
      </c>
      <c r="D87" s="4"/>
      <c r="E87" s="21">
        <f>E88</f>
        <v>188.6</v>
      </c>
      <c r="F87" s="21">
        <f>F88</f>
        <v>188.6</v>
      </c>
    </row>
    <row r="88" spans="1:6" s="72" customFormat="1" ht="63">
      <c r="A88" s="20" t="s">
        <v>422</v>
      </c>
      <c r="B88" s="43">
        <v>706</v>
      </c>
      <c r="C88" s="4" t="s">
        <v>259</v>
      </c>
      <c r="D88" s="4"/>
      <c r="E88" s="21">
        <v>188.6</v>
      </c>
      <c r="F88" s="21">
        <v>188.6</v>
      </c>
    </row>
    <row r="89" spans="1:6" s="72" customFormat="1" ht="31.5">
      <c r="A89" s="20" t="s">
        <v>303</v>
      </c>
      <c r="B89" s="43">
        <v>706</v>
      </c>
      <c r="C89" s="4" t="s">
        <v>259</v>
      </c>
      <c r="D89" s="4" t="s">
        <v>298</v>
      </c>
      <c r="E89" s="21">
        <v>188.6</v>
      </c>
      <c r="F89" s="21">
        <v>188.6</v>
      </c>
    </row>
    <row r="90" spans="1:6" ht="78.75">
      <c r="A90" s="20" t="s">
        <v>415</v>
      </c>
      <c r="B90" s="10">
        <v>706</v>
      </c>
      <c r="C90" s="4" t="s">
        <v>206</v>
      </c>
      <c r="D90" s="4"/>
      <c r="E90" s="21">
        <v>710.4</v>
      </c>
      <c r="F90" s="21">
        <v>710.4</v>
      </c>
    </row>
    <row r="91" spans="1:6" ht="78.75">
      <c r="A91" s="20" t="s">
        <v>414</v>
      </c>
      <c r="B91" s="10">
        <v>706</v>
      </c>
      <c r="C91" s="4" t="s">
        <v>264</v>
      </c>
      <c r="D91" s="4"/>
      <c r="E91" s="21">
        <f>E92</f>
        <v>710.4</v>
      </c>
      <c r="F91" s="21">
        <f>F92</f>
        <v>710.4</v>
      </c>
    </row>
    <row r="92" spans="1:6" ht="15.75">
      <c r="A92" s="20" t="s">
        <v>423</v>
      </c>
      <c r="B92" s="10">
        <v>706</v>
      </c>
      <c r="C92" s="4" t="s">
        <v>264</v>
      </c>
      <c r="D92" s="4" t="s">
        <v>298</v>
      </c>
      <c r="E92" s="21">
        <v>710.4</v>
      </c>
      <c r="F92" s="21">
        <v>710.4</v>
      </c>
    </row>
    <row r="93" spans="1:6" ht="63">
      <c r="A93" s="20" t="s">
        <v>265</v>
      </c>
      <c r="B93" s="10">
        <v>706</v>
      </c>
      <c r="C93" s="4" t="s">
        <v>51</v>
      </c>
      <c r="D93" s="18"/>
      <c r="E93" s="19"/>
      <c r="F93" s="19">
        <f>F94+F98</f>
        <v>17818.5</v>
      </c>
    </row>
    <row r="94" spans="1:6" ht="31.5">
      <c r="A94" s="20" t="s">
        <v>266</v>
      </c>
      <c r="B94" s="10">
        <v>706</v>
      </c>
      <c r="C94" s="4" t="s">
        <v>274</v>
      </c>
      <c r="D94" s="4"/>
      <c r="E94" s="21"/>
      <c r="F94" s="21">
        <v>17462.1</v>
      </c>
    </row>
    <row r="95" spans="1:6" ht="47.25">
      <c r="A95" s="20" t="s">
        <v>267</v>
      </c>
      <c r="B95" s="10">
        <v>706</v>
      </c>
      <c r="C95" s="4" t="s">
        <v>275</v>
      </c>
      <c r="D95" s="4"/>
      <c r="E95" s="21"/>
      <c r="F95" s="21">
        <v>17462.1</v>
      </c>
    </row>
    <row r="96" spans="1:6" ht="78.75">
      <c r="A96" s="20" t="s">
        <v>268</v>
      </c>
      <c r="B96" s="10">
        <v>706</v>
      </c>
      <c r="C96" s="4" t="s">
        <v>276</v>
      </c>
      <c r="D96" s="4"/>
      <c r="E96" s="21"/>
      <c r="F96" s="21">
        <v>17462.1</v>
      </c>
    </row>
    <row r="97" spans="1:6" ht="31.5">
      <c r="A97" s="20" t="s">
        <v>355</v>
      </c>
      <c r="B97" s="10">
        <v>706</v>
      </c>
      <c r="C97" s="4" t="s">
        <v>276</v>
      </c>
      <c r="D97" s="4" t="s">
        <v>307</v>
      </c>
      <c r="E97" s="21"/>
      <c r="F97" s="21">
        <v>17462.1</v>
      </c>
    </row>
    <row r="98" spans="1:6" ht="47.25">
      <c r="A98" s="20" t="s">
        <v>273</v>
      </c>
      <c r="B98" s="10">
        <v>706</v>
      </c>
      <c r="C98" s="4" t="s">
        <v>277</v>
      </c>
      <c r="D98" s="4"/>
      <c r="E98" s="21"/>
      <c r="F98" s="21">
        <v>356.4</v>
      </c>
    </row>
    <row r="99" spans="1:6" ht="31.5">
      <c r="A99" s="20" t="s">
        <v>355</v>
      </c>
      <c r="B99" s="10">
        <v>706</v>
      </c>
      <c r="C99" s="4" t="s">
        <v>277</v>
      </c>
      <c r="D99" s="4" t="s">
        <v>307</v>
      </c>
      <c r="E99" s="21"/>
      <c r="F99" s="21">
        <v>356.4</v>
      </c>
    </row>
    <row r="100" spans="1:6" ht="63">
      <c r="A100" s="11" t="s">
        <v>287</v>
      </c>
      <c r="B100" s="42">
        <v>706</v>
      </c>
      <c r="C100" s="22" t="s">
        <v>57</v>
      </c>
      <c r="D100" s="4"/>
      <c r="E100" s="16">
        <f>E102</f>
        <v>260</v>
      </c>
      <c r="F100" s="16">
        <f>F102</f>
        <v>260</v>
      </c>
    </row>
    <row r="101" spans="1:6" ht="47.25">
      <c r="A101" s="5" t="s">
        <v>53</v>
      </c>
      <c r="B101" s="42">
        <v>706</v>
      </c>
      <c r="C101" s="18" t="s">
        <v>58</v>
      </c>
      <c r="D101" s="4"/>
      <c r="E101" s="19">
        <v>260</v>
      </c>
      <c r="F101" s="19">
        <v>260</v>
      </c>
    </row>
    <row r="102" spans="1:6" ht="47.25">
      <c r="A102" s="5" t="s">
        <v>412</v>
      </c>
      <c r="B102" s="10">
        <v>706</v>
      </c>
      <c r="C102" s="18" t="s">
        <v>59</v>
      </c>
      <c r="D102" s="18"/>
      <c r="E102" s="19">
        <f>E103</f>
        <v>260</v>
      </c>
      <c r="F102" s="19">
        <f>F103</f>
        <v>260</v>
      </c>
    </row>
    <row r="103" spans="1:6" ht="31.5">
      <c r="A103" s="20" t="s">
        <v>303</v>
      </c>
      <c r="B103" s="43">
        <v>706</v>
      </c>
      <c r="C103" s="4" t="s">
        <v>59</v>
      </c>
      <c r="D103" s="4" t="s">
        <v>298</v>
      </c>
      <c r="E103" s="21">
        <v>260</v>
      </c>
      <c r="F103" s="21">
        <v>260</v>
      </c>
    </row>
    <row r="104" spans="1:6" ht="80.25" customHeight="1">
      <c r="A104" s="11" t="s">
        <v>340</v>
      </c>
      <c r="B104" s="52">
        <v>706</v>
      </c>
      <c r="C104" s="49" t="s">
        <v>61</v>
      </c>
      <c r="D104" s="49"/>
      <c r="E104" s="50">
        <f>E106</f>
        <v>3569.5</v>
      </c>
      <c r="F104" s="50">
        <f>F106</f>
        <v>3569.5</v>
      </c>
    </row>
    <row r="105" spans="1:6" ht="94.5">
      <c r="A105" s="5" t="s">
        <v>60</v>
      </c>
      <c r="B105" s="53">
        <v>706</v>
      </c>
      <c r="C105" s="40" t="s">
        <v>62</v>
      </c>
      <c r="D105" s="49"/>
      <c r="E105" s="65">
        <f>E106</f>
        <v>3569.5</v>
      </c>
      <c r="F105" s="65">
        <f>F106</f>
        <v>3569.5</v>
      </c>
    </row>
    <row r="106" spans="1:6" ht="15.75">
      <c r="A106" s="20" t="s">
        <v>324</v>
      </c>
      <c r="B106" s="43">
        <v>706</v>
      </c>
      <c r="C106" s="40" t="s">
        <v>63</v>
      </c>
      <c r="D106" s="25"/>
      <c r="E106" s="26">
        <f>E107+E108</f>
        <v>3569.5</v>
      </c>
      <c r="F106" s="26">
        <f>F107+F108</f>
        <v>3569.5</v>
      </c>
    </row>
    <row r="107" spans="1:6" ht="78.75">
      <c r="A107" s="20" t="s">
        <v>302</v>
      </c>
      <c r="B107" s="10">
        <v>706</v>
      </c>
      <c r="C107" s="40" t="s">
        <v>63</v>
      </c>
      <c r="D107" s="25" t="s">
        <v>297</v>
      </c>
      <c r="E107" s="26">
        <v>3365.1</v>
      </c>
      <c r="F107" s="26">
        <v>3365.1</v>
      </c>
    </row>
    <row r="108" spans="1:6" ht="31.5">
      <c r="A108" s="20" t="s">
        <v>303</v>
      </c>
      <c r="B108" s="43">
        <v>706</v>
      </c>
      <c r="C108" s="40" t="s">
        <v>63</v>
      </c>
      <c r="D108" s="25" t="s">
        <v>298</v>
      </c>
      <c r="E108" s="26">
        <v>204.4</v>
      </c>
      <c r="F108" s="26">
        <v>204.4</v>
      </c>
    </row>
    <row r="109" spans="1:6" ht="72.75" customHeight="1">
      <c r="A109" s="27" t="s">
        <v>237</v>
      </c>
      <c r="B109" s="52">
        <v>706</v>
      </c>
      <c r="C109" s="22" t="s">
        <v>65</v>
      </c>
      <c r="D109" s="22"/>
      <c r="E109" s="23">
        <f>E112</f>
        <v>200</v>
      </c>
      <c r="F109" s="23">
        <f>F112</f>
        <v>200</v>
      </c>
    </row>
    <row r="110" spans="1:6" ht="60.75" customHeight="1">
      <c r="A110" s="5" t="s">
        <v>359</v>
      </c>
      <c r="B110" s="53">
        <v>706</v>
      </c>
      <c r="C110" s="18" t="s">
        <v>64</v>
      </c>
      <c r="D110" s="18"/>
      <c r="E110" s="19">
        <v>200</v>
      </c>
      <c r="F110" s="19">
        <v>200</v>
      </c>
    </row>
    <row r="111" spans="1:6" ht="72.75" customHeight="1">
      <c r="A111" s="28" t="s">
        <v>279</v>
      </c>
      <c r="B111" s="53">
        <v>706</v>
      </c>
      <c r="C111" s="4" t="s">
        <v>278</v>
      </c>
      <c r="D111" s="22"/>
      <c r="E111" s="19">
        <v>200</v>
      </c>
      <c r="F111" s="19">
        <v>200</v>
      </c>
    </row>
    <row r="112" spans="1:6" ht="110.25">
      <c r="A112" s="28" t="s">
        <v>405</v>
      </c>
      <c r="B112" s="10">
        <v>706</v>
      </c>
      <c r="C112" s="4" t="s">
        <v>24</v>
      </c>
      <c r="D112" s="4"/>
      <c r="E112" s="21">
        <f>E113</f>
        <v>200</v>
      </c>
      <c r="F112" s="21">
        <f>F113</f>
        <v>200</v>
      </c>
    </row>
    <row r="113" spans="1:6" ht="30" customHeight="1">
      <c r="A113" s="20" t="s">
        <v>321</v>
      </c>
      <c r="B113" s="43">
        <v>706</v>
      </c>
      <c r="C113" s="4" t="s">
        <v>24</v>
      </c>
      <c r="D113" s="4" t="s">
        <v>300</v>
      </c>
      <c r="E113" s="21">
        <v>200</v>
      </c>
      <c r="F113" s="21">
        <v>200</v>
      </c>
    </row>
    <row r="114" spans="1:6" ht="47.25">
      <c r="A114" s="14" t="s">
        <v>230</v>
      </c>
      <c r="B114" s="52">
        <v>706</v>
      </c>
      <c r="C114" s="15" t="s">
        <v>69</v>
      </c>
      <c r="D114" s="15"/>
      <c r="E114" s="16">
        <f aca="true" t="shared" si="1" ref="E114:F116">E115</f>
        <v>4873.3</v>
      </c>
      <c r="F114" s="16">
        <f t="shared" si="1"/>
        <v>4838.8</v>
      </c>
    </row>
    <row r="115" spans="1:6" ht="31.5">
      <c r="A115" s="5" t="s">
        <v>66</v>
      </c>
      <c r="B115" s="53">
        <v>706</v>
      </c>
      <c r="C115" s="18" t="s">
        <v>67</v>
      </c>
      <c r="D115" s="18"/>
      <c r="E115" s="19">
        <f t="shared" si="1"/>
        <v>4873.3</v>
      </c>
      <c r="F115" s="19">
        <f t="shared" si="1"/>
        <v>4838.8</v>
      </c>
    </row>
    <row r="116" spans="1:6" ht="31.5">
      <c r="A116" s="5" t="s">
        <v>441</v>
      </c>
      <c r="B116" s="43">
        <v>706</v>
      </c>
      <c r="C116" s="18" t="s">
        <v>68</v>
      </c>
      <c r="D116" s="18"/>
      <c r="E116" s="19">
        <f t="shared" si="1"/>
        <v>4873.3</v>
      </c>
      <c r="F116" s="19">
        <f t="shared" si="1"/>
        <v>4838.8</v>
      </c>
    </row>
    <row r="117" spans="1:6" ht="21.75" customHeight="1">
      <c r="A117" s="20" t="s">
        <v>321</v>
      </c>
      <c r="B117" s="10">
        <v>706</v>
      </c>
      <c r="C117" s="18" t="s">
        <v>68</v>
      </c>
      <c r="D117" s="18" t="s">
        <v>300</v>
      </c>
      <c r="E117" s="19">
        <v>4873.3</v>
      </c>
      <c r="F117" s="19">
        <v>4838.8</v>
      </c>
    </row>
    <row r="118" spans="1:6" ht="63.75" customHeight="1">
      <c r="A118" s="14" t="s">
        <v>328</v>
      </c>
      <c r="B118" s="42">
        <v>706</v>
      </c>
      <c r="C118" s="15" t="s">
        <v>70</v>
      </c>
      <c r="D118" s="15"/>
      <c r="E118" s="16">
        <f>E122+E119</f>
        <v>12571</v>
      </c>
      <c r="F118" s="16">
        <f>F122+F119</f>
        <v>12571</v>
      </c>
    </row>
    <row r="119" spans="1:6" ht="110.25">
      <c r="A119" s="34" t="s">
        <v>474</v>
      </c>
      <c r="B119" s="24">
        <v>706</v>
      </c>
      <c r="C119" s="18" t="s">
        <v>71</v>
      </c>
      <c r="D119" s="59"/>
      <c r="E119" s="19">
        <f>E121</f>
        <v>10971</v>
      </c>
      <c r="F119" s="19">
        <f>F121</f>
        <v>10971</v>
      </c>
    </row>
    <row r="120" spans="1:6" ht="110.25" customHeight="1">
      <c r="A120" s="34" t="s">
        <v>370</v>
      </c>
      <c r="B120" s="24">
        <v>706</v>
      </c>
      <c r="C120" s="18" t="s">
        <v>72</v>
      </c>
      <c r="D120" s="59"/>
      <c r="E120" s="19">
        <f>E121</f>
        <v>10971</v>
      </c>
      <c r="F120" s="19">
        <f>F121</f>
        <v>10971</v>
      </c>
    </row>
    <row r="121" spans="1:6" ht="78.75">
      <c r="A121" s="34" t="s">
        <v>475</v>
      </c>
      <c r="B121" s="24">
        <v>706</v>
      </c>
      <c r="C121" s="18" t="s">
        <v>72</v>
      </c>
      <c r="D121" s="59">
        <v>800</v>
      </c>
      <c r="E121" s="19">
        <v>10971</v>
      </c>
      <c r="F121" s="19">
        <v>10971</v>
      </c>
    </row>
    <row r="122" spans="1:6" ht="31.5">
      <c r="A122" s="5" t="s">
        <v>424</v>
      </c>
      <c r="B122" s="43">
        <v>706</v>
      </c>
      <c r="C122" s="18" t="s">
        <v>79</v>
      </c>
      <c r="D122" s="18"/>
      <c r="E122" s="19">
        <f>E124</f>
        <v>1600</v>
      </c>
      <c r="F122" s="19">
        <f>F124</f>
        <v>1600</v>
      </c>
    </row>
    <row r="123" spans="1:6" ht="47.25">
      <c r="A123" s="5" t="s">
        <v>82</v>
      </c>
      <c r="B123" s="43">
        <v>706</v>
      </c>
      <c r="C123" s="18" t="s">
        <v>80</v>
      </c>
      <c r="D123" s="18"/>
      <c r="E123" s="19">
        <f>E124</f>
        <v>1600</v>
      </c>
      <c r="F123" s="19">
        <f>F124</f>
        <v>1600</v>
      </c>
    </row>
    <row r="124" spans="1:6" ht="47.25">
      <c r="A124" s="20" t="s">
        <v>364</v>
      </c>
      <c r="B124" s="10">
        <v>706</v>
      </c>
      <c r="C124" s="4" t="s">
        <v>81</v>
      </c>
      <c r="D124" s="4"/>
      <c r="E124" s="21">
        <f>E125</f>
        <v>1600</v>
      </c>
      <c r="F124" s="21">
        <f>F125</f>
        <v>1600</v>
      </c>
    </row>
    <row r="125" spans="1:6" ht="31.5">
      <c r="A125" s="20" t="s">
        <v>303</v>
      </c>
      <c r="B125" s="43">
        <v>706</v>
      </c>
      <c r="C125" s="4" t="s">
        <v>81</v>
      </c>
      <c r="D125" s="4" t="s">
        <v>298</v>
      </c>
      <c r="E125" s="21">
        <v>1600</v>
      </c>
      <c r="F125" s="21">
        <v>1600</v>
      </c>
    </row>
    <row r="126" spans="1:6" ht="51" customHeight="1">
      <c r="A126" s="11" t="s">
        <v>236</v>
      </c>
      <c r="B126" s="52">
        <v>706</v>
      </c>
      <c r="C126" s="22" t="s">
        <v>86</v>
      </c>
      <c r="D126" s="22"/>
      <c r="E126" s="23">
        <f>E128+E131</f>
        <v>81979.90000000001</v>
      </c>
      <c r="F126" s="23">
        <f>F128+F131</f>
        <v>90029.90000000001</v>
      </c>
    </row>
    <row r="127" spans="1:6" ht="31.5">
      <c r="A127" s="62" t="s">
        <v>85</v>
      </c>
      <c r="B127" s="53">
        <v>706</v>
      </c>
      <c r="C127" s="18" t="s">
        <v>87</v>
      </c>
      <c r="D127" s="22"/>
      <c r="E127" s="19">
        <f>E128+E131</f>
        <v>81979.90000000001</v>
      </c>
      <c r="F127" s="19">
        <f>F128+F131</f>
        <v>90029.90000000001</v>
      </c>
    </row>
    <row r="128" spans="1:6" ht="15.75">
      <c r="A128" s="20" t="s">
        <v>292</v>
      </c>
      <c r="B128" s="43">
        <v>706</v>
      </c>
      <c r="C128" s="18" t="s">
        <v>88</v>
      </c>
      <c r="D128" s="4"/>
      <c r="E128" s="21">
        <f>E130+E129</f>
        <v>4650.8</v>
      </c>
      <c r="F128" s="21">
        <f>F130+F129</f>
        <v>4650.8</v>
      </c>
    </row>
    <row r="129" spans="1:6" ht="31.5">
      <c r="A129" s="20" t="s">
        <v>303</v>
      </c>
      <c r="B129" s="10">
        <v>706</v>
      </c>
      <c r="C129" s="18" t="s">
        <v>88</v>
      </c>
      <c r="D129" s="4" t="s">
        <v>298</v>
      </c>
      <c r="E129" s="21">
        <v>250</v>
      </c>
      <c r="F129" s="21">
        <v>250</v>
      </c>
    </row>
    <row r="130" spans="1:6" ht="15.75">
      <c r="A130" s="20" t="s">
        <v>320</v>
      </c>
      <c r="B130" s="43">
        <v>706</v>
      </c>
      <c r="C130" s="18" t="s">
        <v>88</v>
      </c>
      <c r="D130" s="4" t="s">
        <v>305</v>
      </c>
      <c r="E130" s="21">
        <v>4400.8</v>
      </c>
      <c r="F130" s="21">
        <v>4400.8</v>
      </c>
    </row>
    <row r="131" spans="1:6" ht="47.25">
      <c r="A131" s="20" t="s">
        <v>360</v>
      </c>
      <c r="B131" s="10">
        <v>706</v>
      </c>
      <c r="C131" s="4" t="s">
        <v>89</v>
      </c>
      <c r="D131" s="4"/>
      <c r="E131" s="21">
        <f>E132</f>
        <v>77329.1</v>
      </c>
      <c r="F131" s="21">
        <f>F132</f>
        <v>85379.1</v>
      </c>
    </row>
    <row r="132" spans="1:6" ht="31.5">
      <c r="A132" s="20" t="s">
        <v>303</v>
      </c>
      <c r="B132" s="43">
        <v>706</v>
      </c>
      <c r="C132" s="4" t="s">
        <v>89</v>
      </c>
      <c r="D132" s="4" t="s">
        <v>298</v>
      </c>
      <c r="E132" s="21">
        <v>77329.1</v>
      </c>
      <c r="F132" s="21">
        <v>85379.1</v>
      </c>
    </row>
    <row r="133" spans="1:6" ht="99" customHeight="1">
      <c r="A133" s="14" t="s">
        <v>407</v>
      </c>
      <c r="B133" s="52">
        <v>706</v>
      </c>
      <c r="C133" s="15" t="s">
        <v>91</v>
      </c>
      <c r="D133" s="15"/>
      <c r="E133" s="16">
        <f>E135+E137</f>
        <v>17595.1</v>
      </c>
      <c r="F133" s="16">
        <f>F135+F137</f>
        <v>17595.1</v>
      </c>
    </row>
    <row r="134" spans="1:6" ht="54" customHeight="1">
      <c r="A134" s="5" t="s">
        <v>90</v>
      </c>
      <c r="B134" s="53">
        <v>706</v>
      </c>
      <c r="C134" s="18" t="s">
        <v>92</v>
      </c>
      <c r="D134" s="15"/>
      <c r="E134" s="19">
        <f>E135+E137</f>
        <v>17595.1</v>
      </c>
      <c r="F134" s="19">
        <f>F135+F137</f>
        <v>17595.1</v>
      </c>
    </row>
    <row r="135" spans="1:6" ht="110.25">
      <c r="A135" s="34" t="s">
        <v>444</v>
      </c>
      <c r="B135" s="43">
        <v>706</v>
      </c>
      <c r="C135" s="18" t="s">
        <v>93</v>
      </c>
      <c r="D135" s="18"/>
      <c r="E135" s="19">
        <f>E136</f>
        <v>12204.5</v>
      </c>
      <c r="F135" s="19">
        <f>F136</f>
        <v>12204.5</v>
      </c>
    </row>
    <row r="136" spans="1:6" ht="47.25">
      <c r="A136" s="20" t="s">
        <v>330</v>
      </c>
      <c r="B136" s="10">
        <v>706</v>
      </c>
      <c r="C136" s="18" t="s">
        <v>93</v>
      </c>
      <c r="D136" s="18" t="s">
        <v>307</v>
      </c>
      <c r="E136" s="19">
        <v>12204.5</v>
      </c>
      <c r="F136" s="19">
        <v>12204.5</v>
      </c>
    </row>
    <row r="137" spans="1:6" ht="78.75">
      <c r="A137" s="28" t="s">
        <v>440</v>
      </c>
      <c r="B137" s="43">
        <v>706</v>
      </c>
      <c r="C137" s="4" t="s">
        <v>94</v>
      </c>
      <c r="D137" s="4"/>
      <c r="E137" s="21">
        <f>E138</f>
        <v>5390.6</v>
      </c>
      <c r="F137" s="21">
        <f>F138</f>
        <v>5390.6</v>
      </c>
    </row>
    <row r="138" spans="1:6" ht="47.25">
      <c r="A138" s="20" t="s">
        <v>330</v>
      </c>
      <c r="B138" s="10">
        <v>706</v>
      </c>
      <c r="C138" s="4" t="s">
        <v>94</v>
      </c>
      <c r="D138" s="4" t="s">
        <v>307</v>
      </c>
      <c r="E138" s="21">
        <v>5390.6</v>
      </c>
      <c r="F138" s="21">
        <v>5390.6</v>
      </c>
    </row>
    <row r="139" spans="1:6" ht="94.5">
      <c r="A139" s="11" t="s">
        <v>358</v>
      </c>
      <c r="B139" s="42">
        <v>706</v>
      </c>
      <c r="C139" s="42" t="s">
        <v>106</v>
      </c>
      <c r="D139" s="4"/>
      <c r="E139" s="23">
        <f>E141</f>
        <v>4887.2</v>
      </c>
      <c r="F139" s="23">
        <f>F141</f>
        <v>4887.2</v>
      </c>
    </row>
    <row r="140" spans="1:6" ht="90">
      <c r="A140" s="78" t="s">
        <v>105</v>
      </c>
      <c r="B140" s="43">
        <v>706</v>
      </c>
      <c r="C140" s="43" t="s">
        <v>107</v>
      </c>
      <c r="D140" s="18"/>
      <c r="E140" s="19">
        <f>E141</f>
        <v>4887.2</v>
      </c>
      <c r="F140" s="19">
        <f>F141</f>
        <v>4887.2</v>
      </c>
    </row>
    <row r="141" spans="1:6" ht="116.25" customHeight="1">
      <c r="A141" s="34" t="s">
        <v>403</v>
      </c>
      <c r="B141" s="10">
        <v>706</v>
      </c>
      <c r="C141" s="18" t="s">
        <v>108</v>
      </c>
      <c r="D141" s="4"/>
      <c r="E141" s="19">
        <f>E142</f>
        <v>4887.2</v>
      </c>
      <c r="F141" s="19">
        <f>F142</f>
        <v>4887.2</v>
      </c>
    </row>
    <row r="142" spans="1:6" ht="31.5">
      <c r="A142" s="5" t="s">
        <v>355</v>
      </c>
      <c r="B142" s="43">
        <v>706</v>
      </c>
      <c r="C142" s="18" t="s">
        <v>108</v>
      </c>
      <c r="D142" s="4" t="s">
        <v>307</v>
      </c>
      <c r="E142" s="21">
        <v>4887.2</v>
      </c>
      <c r="F142" s="21">
        <v>4887.2</v>
      </c>
    </row>
    <row r="143" spans="1:6" ht="46.5" customHeight="1">
      <c r="A143" s="11" t="s">
        <v>357</v>
      </c>
      <c r="B143" s="52">
        <v>706</v>
      </c>
      <c r="C143" s="18" t="s">
        <v>466</v>
      </c>
      <c r="D143" s="24"/>
      <c r="E143" s="23">
        <v>150</v>
      </c>
      <c r="F143" s="23">
        <v>150</v>
      </c>
    </row>
    <row r="144" spans="1:6" ht="31.5">
      <c r="A144" s="5" t="s">
        <v>411</v>
      </c>
      <c r="B144" s="43">
        <v>706</v>
      </c>
      <c r="C144" s="18" t="s">
        <v>109</v>
      </c>
      <c r="D144" s="43"/>
      <c r="E144" s="19">
        <v>150</v>
      </c>
      <c r="F144" s="19">
        <v>150</v>
      </c>
    </row>
    <row r="145" spans="1:6" ht="47.25">
      <c r="A145" s="70" t="s">
        <v>465</v>
      </c>
      <c r="B145" s="43">
        <v>706</v>
      </c>
      <c r="C145" s="18" t="s">
        <v>110</v>
      </c>
      <c r="D145" s="24"/>
      <c r="E145" s="21">
        <v>150</v>
      </c>
      <c r="F145" s="21">
        <v>150</v>
      </c>
    </row>
    <row r="146" spans="1:6" ht="31.5">
      <c r="A146" s="71" t="s">
        <v>301</v>
      </c>
      <c r="B146" s="43">
        <v>706</v>
      </c>
      <c r="C146" s="18" t="s">
        <v>111</v>
      </c>
      <c r="D146" s="24"/>
      <c r="E146" s="21">
        <v>150</v>
      </c>
      <c r="F146" s="21">
        <v>150</v>
      </c>
    </row>
    <row r="147" spans="1:6" ht="31.5">
      <c r="A147" s="20" t="s">
        <v>303</v>
      </c>
      <c r="B147" s="10">
        <v>706</v>
      </c>
      <c r="C147" s="18" t="s">
        <v>111</v>
      </c>
      <c r="D147" s="24">
        <v>200</v>
      </c>
      <c r="E147" s="21">
        <v>150</v>
      </c>
      <c r="F147" s="21">
        <v>150</v>
      </c>
    </row>
    <row r="148" spans="1:6" ht="63">
      <c r="A148" s="14" t="s">
        <v>392</v>
      </c>
      <c r="B148" s="42">
        <v>706</v>
      </c>
      <c r="C148" s="15" t="s">
        <v>113</v>
      </c>
      <c r="D148" s="15"/>
      <c r="E148" s="16">
        <f>E151</f>
        <v>37934.2</v>
      </c>
      <c r="F148" s="16">
        <f>F151</f>
        <v>37934.2</v>
      </c>
    </row>
    <row r="149" spans="1:6" ht="63">
      <c r="A149" s="5" t="s">
        <v>393</v>
      </c>
      <c r="B149" s="10">
        <v>706</v>
      </c>
      <c r="C149" s="18" t="s">
        <v>114</v>
      </c>
      <c r="D149" s="18"/>
      <c r="E149" s="19">
        <f>E151</f>
        <v>37934.2</v>
      </c>
      <c r="F149" s="19">
        <f>F151</f>
        <v>37934.2</v>
      </c>
    </row>
    <row r="150" spans="1:6" ht="31.5">
      <c r="A150" s="5" t="s">
        <v>112</v>
      </c>
      <c r="B150" s="10">
        <v>706</v>
      </c>
      <c r="C150" s="18" t="s">
        <v>101</v>
      </c>
      <c r="D150" s="18"/>
      <c r="E150" s="19">
        <f>E151</f>
        <v>37934.2</v>
      </c>
      <c r="F150" s="19">
        <f>F151</f>
        <v>37934.2</v>
      </c>
    </row>
    <row r="151" spans="1:6" ht="31.5">
      <c r="A151" s="20" t="s">
        <v>482</v>
      </c>
      <c r="B151" s="43">
        <v>706</v>
      </c>
      <c r="C151" s="18" t="s">
        <v>116</v>
      </c>
      <c r="D151" s="4"/>
      <c r="E151" s="21">
        <f>E152</f>
        <v>37934.2</v>
      </c>
      <c r="F151" s="21">
        <f>F152</f>
        <v>37934.2</v>
      </c>
    </row>
    <row r="152" spans="1:6" ht="31.5">
      <c r="A152" s="20" t="s">
        <v>303</v>
      </c>
      <c r="B152" s="10">
        <v>706</v>
      </c>
      <c r="C152" s="18" t="s">
        <v>116</v>
      </c>
      <c r="D152" s="4" t="s">
        <v>298</v>
      </c>
      <c r="E152" s="21">
        <v>37934.2</v>
      </c>
      <c r="F152" s="21">
        <v>37934.2</v>
      </c>
    </row>
    <row r="153" spans="1:6" ht="15.75">
      <c r="A153" s="11" t="s">
        <v>315</v>
      </c>
      <c r="B153" s="81">
        <v>706</v>
      </c>
      <c r="C153" s="4" t="s">
        <v>117</v>
      </c>
      <c r="D153" s="22"/>
      <c r="E153" s="19">
        <f>E154+E156</f>
        <v>3049.8</v>
      </c>
      <c r="F153" s="19">
        <f>F154+F156</f>
        <v>2640.2</v>
      </c>
    </row>
    <row r="154" spans="1:6" ht="63">
      <c r="A154" s="20" t="s">
        <v>323</v>
      </c>
      <c r="B154" s="10">
        <v>706</v>
      </c>
      <c r="C154" s="4" t="s">
        <v>118</v>
      </c>
      <c r="D154" s="4"/>
      <c r="E154" s="21">
        <f>E155</f>
        <v>2515.5</v>
      </c>
      <c r="F154" s="21">
        <f>F155</f>
        <v>2614.7</v>
      </c>
    </row>
    <row r="155" spans="1:6" ht="15.75">
      <c r="A155" s="20" t="s">
        <v>320</v>
      </c>
      <c r="B155" s="43">
        <v>706</v>
      </c>
      <c r="C155" s="4" t="s">
        <v>118</v>
      </c>
      <c r="D155" s="4" t="s">
        <v>305</v>
      </c>
      <c r="E155" s="21">
        <v>2515.5</v>
      </c>
      <c r="F155" s="21">
        <v>2614.7</v>
      </c>
    </row>
    <row r="156" spans="1:6" ht="63">
      <c r="A156" s="20" t="s">
        <v>476</v>
      </c>
      <c r="B156" s="24">
        <v>706</v>
      </c>
      <c r="C156" s="18" t="s">
        <v>119</v>
      </c>
      <c r="D156" s="59"/>
      <c r="E156" s="21">
        <f>E157</f>
        <v>534.3</v>
      </c>
      <c r="F156" s="21">
        <f>F157</f>
        <v>25.5</v>
      </c>
    </row>
    <row r="157" spans="1:6" ht="31.5">
      <c r="A157" s="20" t="s">
        <v>303</v>
      </c>
      <c r="B157" s="24">
        <v>706</v>
      </c>
      <c r="C157" s="18" t="s">
        <v>119</v>
      </c>
      <c r="D157" s="59">
        <v>200</v>
      </c>
      <c r="E157" s="21">
        <v>534.3</v>
      </c>
      <c r="F157" s="21">
        <v>25.5</v>
      </c>
    </row>
    <row r="158" spans="1:6" ht="31.5">
      <c r="A158" s="51" t="s">
        <v>449</v>
      </c>
      <c r="B158" s="52">
        <v>730</v>
      </c>
      <c r="C158" s="4"/>
      <c r="D158" s="4"/>
      <c r="E158" s="16">
        <f>E164+E170+E159</f>
        <v>4233.200000000001</v>
      </c>
      <c r="F158" s="16">
        <f>F164+F170+F159</f>
        <v>4233.200000000001</v>
      </c>
    </row>
    <row r="159" spans="1:6" ht="54" customHeight="1">
      <c r="A159" s="5" t="s">
        <v>480</v>
      </c>
      <c r="B159" s="53">
        <v>730</v>
      </c>
      <c r="C159" s="18" t="s">
        <v>1</v>
      </c>
      <c r="D159" s="43"/>
      <c r="E159" s="19">
        <v>10.6</v>
      </c>
      <c r="F159" s="19">
        <v>10.6</v>
      </c>
    </row>
    <row r="160" spans="1:6" ht="47.25">
      <c r="A160" s="5" t="s">
        <v>280</v>
      </c>
      <c r="B160" s="53">
        <v>730</v>
      </c>
      <c r="C160" s="18" t="s">
        <v>282</v>
      </c>
      <c r="D160" s="42"/>
      <c r="E160" s="19">
        <v>10.6</v>
      </c>
      <c r="F160" s="19">
        <v>10.6</v>
      </c>
    </row>
    <row r="161" spans="1:6" ht="47.25">
      <c r="A161" s="5" t="s">
        <v>281</v>
      </c>
      <c r="B161" s="53">
        <v>730</v>
      </c>
      <c r="C161" s="18" t="s">
        <v>283</v>
      </c>
      <c r="D161" s="42"/>
      <c r="E161" s="19">
        <v>10.6</v>
      </c>
      <c r="F161" s="19">
        <v>10.6</v>
      </c>
    </row>
    <row r="162" spans="1:6" ht="31.5">
      <c r="A162" s="20" t="s">
        <v>301</v>
      </c>
      <c r="B162" s="53">
        <v>730</v>
      </c>
      <c r="C162" s="18" t="s">
        <v>284</v>
      </c>
      <c r="D162" s="24"/>
      <c r="E162" s="19">
        <v>10.6</v>
      </c>
      <c r="F162" s="19">
        <v>10.6</v>
      </c>
    </row>
    <row r="163" spans="1:6" ht="31.5">
      <c r="A163" s="20" t="s">
        <v>303</v>
      </c>
      <c r="B163" s="53">
        <v>730</v>
      </c>
      <c r="C163" s="18" t="s">
        <v>243</v>
      </c>
      <c r="D163" s="24">
        <v>200</v>
      </c>
      <c r="E163" s="19">
        <v>10.6</v>
      </c>
      <c r="F163" s="19">
        <v>10.6</v>
      </c>
    </row>
    <row r="164" spans="1:6" ht="77.25" customHeight="1">
      <c r="A164" s="14" t="s">
        <v>312</v>
      </c>
      <c r="B164" s="52">
        <v>730</v>
      </c>
      <c r="C164" s="15" t="s">
        <v>121</v>
      </c>
      <c r="D164" s="15"/>
      <c r="E164" s="16">
        <f>E166</f>
        <v>4122.6</v>
      </c>
      <c r="F164" s="16">
        <f>F166</f>
        <v>4122.6</v>
      </c>
    </row>
    <row r="165" spans="1:6" ht="24.75">
      <c r="A165" s="68" t="s">
        <v>124</v>
      </c>
      <c r="B165" s="53">
        <v>730</v>
      </c>
      <c r="C165" s="18" t="s">
        <v>122</v>
      </c>
      <c r="D165" s="15"/>
      <c r="E165" s="19">
        <f>E166</f>
        <v>4122.6</v>
      </c>
      <c r="F165" s="19">
        <f>F166</f>
        <v>4122.6</v>
      </c>
    </row>
    <row r="166" spans="1:6" ht="31.5">
      <c r="A166" s="20" t="s">
        <v>301</v>
      </c>
      <c r="B166" s="10">
        <v>730</v>
      </c>
      <c r="C166" s="4" t="s">
        <v>123</v>
      </c>
      <c r="D166" s="4"/>
      <c r="E166" s="21">
        <f>E167+E168+E169</f>
        <v>4122.6</v>
      </c>
      <c r="F166" s="21">
        <f>F167+F168+F169</f>
        <v>4122.6</v>
      </c>
    </row>
    <row r="167" spans="1:6" ht="78.75">
      <c r="A167" s="20" t="s">
        <v>302</v>
      </c>
      <c r="B167" s="10">
        <v>730</v>
      </c>
      <c r="C167" s="4" t="s">
        <v>123</v>
      </c>
      <c r="D167" s="4" t="s">
        <v>297</v>
      </c>
      <c r="E167" s="21">
        <v>3392.8</v>
      </c>
      <c r="F167" s="21">
        <v>3392.8</v>
      </c>
    </row>
    <row r="168" spans="1:6" ht="31.5">
      <c r="A168" s="20" t="s">
        <v>303</v>
      </c>
      <c r="B168" s="10">
        <v>730</v>
      </c>
      <c r="C168" s="4" t="s">
        <v>123</v>
      </c>
      <c r="D168" s="4" t="s">
        <v>298</v>
      </c>
      <c r="E168" s="21">
        <v>724.8</v>
      </c>
      <c r="F168" s="21">
        <v>724.8</v>
      </c>
    </row>
    <row r="169" spans="1:6" ht="15.75">
      <c r="A169" s="20" t="s">
        <v>304</v>
      </c>
      <c r="B169" s="10">
        <v>730</v>
      </c>
      <c r="C169" s="4" t="s">
        <v>123</v>
      </c>
      <c r="D169" s="4" t="s">
        <v>299</v>
      </c>
      <c r="E169" s="21">
        <v>5</v>
      </c>
      <c r="F169" s="21">
        <v>5</v>
      </c>
    </row>
    <row r="170" spans="1:6" ht="78.75">
      <c r="A170" s="11" t="s">
        <v>344</v>
      </c>
      <c r="B170" s="10">
        <v>730</v>
      </c>
      <c r="C170" s="15" t="s">
        <v>34</v>
      </c>
      <c r="D170" s="24"/>
      <c r="E170" s="21">
        <f>E173</f>
        <v>100</v>
      </c>
      <c r="F170" s="21">
        <f>F173</f>
        <v>100</v>
      </c>
    </row>
    <row r="171" spans="1:6" ht="63">
      <c r="A171" s="11" t="s">
        <v>468</v>
      </c>
      <c r="B171" s="10">
        <v>730</v>
      </c>
      <c r="C171" s="15" t="s">
        <v>471</v>
      </c>
      <c r="D171" s="24"/>
      <c r="E171" s="21">
        <v>100</v>
      </c>
      <c r="F171" s="21">
        <v>100</v>
      </c>
    </row>
    <row r="172" spans="1:6" ht="84.75" customHeight="1">
      <c r="A172" s="5" t="s">
        <v>367</v>
      </c>
      <c r="B172" s="10">
        <v>730</v>
      </c>
      <c r="C172" s="18" t="s">
        <v>473</v>
      </c>
      <c r="D172" s="24"/>
      <c r="E172" s="21">
        <v>100</v>
      </c>
      <c r="F172" s="21">
        <v>100</v>
      </c>
    </row>
    <row r="173" spans="1:6" ht="31.5">
      <c r="A173" s="20" t="s">
        <v>447</v>
      </c>
      <c r="B173" s="10">
        <v>730</v>
      </c>
      <c r="C173" s="4" t="s">
        <v>473</v>
      </c>
      <c r="D173" s="4"/>
      <c r="E173" s="21">
        <f>E174</f>
        <v>100</v>
      </c>
      <c r="F173" s="21">
        <f>F174</f>
        <v>100</v>
      </c>
    </row>
    <row r="174" spans="1:6" ht="31.5">
      <c r="A174" s="20" t="s">
        <v>303</v>
      </c>
      <c r="B174" s="10">
        <v>730</v>
      </c>
      <c r="C174" s="4" t="s">
        <v>473</v>
      </c>
      <c r="D174" s="4" t="s">
        <v>298</v>
      </c>
      <c r="E174" s="21">
        <v>100</v>
      </c>
      <c r="F174" s="21">
        <v>100</v>
      </c>
    </row>
    <row r="175" spans="1:6" ht="47.25">
      <c r="A175" s="14" t="s">
        <v>453</v>
      </c>
      <c r="B175" s="52">
        <v>756</v>
      </c>
      <c r="C175" s="15"/>
      <c r="D175" s="42"/>
      <c r="E175" s="16">
        <f>E176+E187+E193+E243</f>
        <v>234451.10000000003</v>
      </c>
      <c r="F175" s="16">
        <f>F176+F187+F193+F243</f>
        <v>234224.50000000003</v>
      </c>
    </row>
    <row r="176" spans="1:6" ht="78.75">
      <c r="A176" s="11" t="s">
        <v>342</v>
      </c>
      <c r="B176" s="12">
        <v>756</v>
      </c>
      <c r="C176" s="22" t="s">
        <v>212</v>
      </c>
      <c r="D176" s="18"/>
      <c r="E176" s="16">
        <f>E177+E183+E180</f>
        <v>5493.4</v>
      </c>
      <c r="F176" s="16">
        <f>F177+F183+F180</f>
        <v>5493.4</v>
      </c>
    </row>
    <row r="177" spans="1:6" ht="47.25">
      <c r="A177" s="5" t="s">
        <v>430</v>
      </c>
      <c r="B177" s="53">
        <v>756</v>
      </c>
      <c r="C177" s="18" t="s">
        <v>126</v>
      </c>
      <c r="D177" s="18"/>
      <c r="E177" s="19">
        <f>E179</f>
        <v>75</v>
      </c>
      <c r="F177" s="19">
        <f>F179</f>
        <v>75</v>
      </c>
    </row>
    <row r="178" spans="1:6" ht="15.75">
      <c r="A178" s="5" t="s">
        <v>228</v>
      </c>
      <c r="B178" s="53">
        <v>756</v>
      </c>
      <c r="C178" s="18" t="s">
        <v>127</v>
      </c>
      <c r="D178" s="18"/>
      <c r="E178" s="19">
        <v>75</v>
      </c>
      <c r="F178" s="19">
        <v>75</v>
      </c>
    </row>
    <row r="179" spans="1:6" ht="31.5">
      <c r="A179" s="5" t="s">
        <v>229</v>
      </c>
      <c r="B179" s="53">
        <v>756</v>
      </c>
      <c r="C179" s="18" t="s">
        <v>127</v>
      </c>
      <c r="D179" s="18" t="s">
        <v>298</v>
      </c>
      <c r="E179" s="19">
        <f>E180</f>
        <v>75</v>
      </c>
      <c r="F179" s="19">
        <f>F180</f>
        <v>75</v>
      </c>
    </row>
    <row r="180" spans="1:6" ht="47.25">
      <c r="A180" s="5" t="s">
        <v>125</v>
      </c>
      <c r="B180" s="53">
        <v>756</v>
      </c>
      <c r="C180" s="18" t="s">
        <v>128</v>
      </c>
      <c r="D180" s="18"/>
      <c r="E180" s="19">
        <v>75</v>
      </c>
      <c r="F180" s="19">
        <v>75</v>
      </c>
    </row>
    <row r="181" spans="1:6" ht="15.75">
      <c r="A181" s="5" t="s">
        <v>228</v>
      </c>
      <c r="B181" s="53">
        <v>756</v>
      </c>
      <c r="C181" s="18" t="s">
        <v>467</v>
      </c>
      <c r="D181" s="18"/>
      <c r="E181" s="19">
        <v>75</v>
      </c>
      <c r="F181" s="19">
        <v>75</v>
      </c>
    </row>
    <row r="182" spans="1:6" ht="31.5">
      <c r="A182" s="5" t="s">
        <v>229</v>
      </c>
      <c r="B182" s="53">
        <v>756</v>
      </c>
      <c r="C182" s="18" t="s">
        <v>467</v>
      </c>
      <c r="D182" s="18" t="s">
        <v>298</v>
      </c>
      <c r="E182" s="19">
        <v>75</v>
      </c>
      <c r="F182" s="19">
        <v>75</v>
      </c>
    </row>
    <row r="183" spans="1:6" ht="47.25">
      <c r="A183" s="5" t="s">
        <v>431</v>
      </c>
      <c r="B183" s="53">
        <v>756</v>
      </c>
      <c r="C183" s="24" t="s">
        <v>128</v>
      </c>
      <c r="D183" s="18"/>
      <c r="E183" s="19">
        <f>E185</f>
        <v>5343.4</v>
      </c>
      <c r="F183" s="19">
        <f>F185</f>
        <v>5343.4</v>
      </c>
    </row>
    <row r="184" spans="1:6" ht="31.5">
      <c r="A184" s="5" t="s">
        <v>371</v>
      </c>
      <c r="B184" s="53">
        <v>756</v>
      </c>
      <c r="C184" s="18" t="s">
        <v>130</v>
      </c>
      <c r="D184" s="18"/>
      <c r="E184" s="19">
        <f>E185</f>
        <v>5343.4</v>
      </c>
      <c r="F184" s="19">
        <f>F185</f>
        <v>5343.4</v>
      </c>
    </row>
    <row r="185" spans="1:6" ht="15.75">
      <c r="A185" s="5" t="s">
        <v>348</v>
      </c>
      <c r="B185" s="53">
        <v>756</v>
      </c>
      <c r="C185" s="18" t="s">
        <v>131</v>
      </c>
      <c r="D185" s="4"/>
      <c r="E185" s="21">
        <f>E186</f>
        <v>5343.4</v>
      </c>
      <c r="F185" s="21">
        <f>F186</f>
        <v>5343.4</v>
      </c>
    </row>
    <row r="186" spans="1:6" ht="47.25">
      <c r="A186" s="20" t="s">
        <v>322</v>
      </c>
      <c r="B186" s="53">
        <v>756</v>
      </c>
      <c r="C186" s="18" t="s">
        <v>131</v>
      </c>
      <c r="D186" s="4" t="s">
        <v>306</v>
      </c>
      <c r="E186" s="21">
        <v>5343.4</v>
      </c>
      <c r="F186" s="21">
        <v>5343.4</v>
      </c>
    </row>
    <row r="187" spans="1:6" ht="78.75">
      <c r="A187" s="27" t="s">
        <v>285</v>
      </c>
      <c r="B187" s="52">
        <v>756</v>
      </c>
      <c r="C187" s="15" t="s">
        <v>132</v>
      </c>
      <c r="D187" s="15"/>
      <c r="E187" s="16">
        <f>E189+E191</f>
        <v>38472.3</v>
      </c>
      <c r="F187" s="16">
        <f>F189+F191</f>
        <v>38500.9</v>
      </c>
    </row>
    <row r="188" spans="1:6" ht="110.25">
      <c r="A188" s="44" t="s">
        <v>432</v>
      </c>
      <c r="B188" s="53">
        <v>756</v>
      </c>
      <c r="C188" s="18" t="s">
        <v>133</v>
      </c>
      <c r="D188" s="18"/>
      <c r="E188" s="19">
        <f>E189+E191</f>
        <v>38472.3</v>
      </c>
      <c r="F188" s="19">
        <f>F189+F191</f>
        <v>38500.9</v>
      </c>
    </row>
    <row r="189" spans="1:6" ht="31.5">
      <c r="A189" s="5" t="s">
        <v>349</v>
      </c>
      <c r="B189" s="53">
        <v>756</v>
      </c>
      <c r="C189" s="18" t="s">
        <v>209</v>
      </c>
      <c r="D189" s="18"/>
      <c r="E189" s="19">
        <f>E190</f>
        <v>11686.4</v>
      </c>
      <c r="F189" s="19">
        <f>F190</f>
        <v>11686.4</v>
      </c>
    </row>
    <row r="190" spans="1:6" ht="47.25">
      <c r="A190" s="30" t="s">
        <v>322</v>
      </c>
      <c r="B190" s="53">
        <v>756</v>
      </c>
      <c r="C190" s="18" t="s">
        <v>209</v>
      </c>
      <c r="D190" s="18" t="s">
        <v>306</v>
      </c>
      <c r="E190" s="19">
        <v>11686.4</v>
      </c>
      <c r="F190" s="19">
        <v>11686.4</v>
      </c>
    </row>
    <row r="191" spans="1:6" ht="110.25">
      <c r="A191" s="41" t="s">
        <v>397</v>
      </c>
      <c r="B191" s="53">
        <v>756</v>
      </c>
      <c r="C191" s="18" t="s">
        <v>210</v>
      </c>
      <c r="D191" s="18"/>
      <c r="E191" s="19">
        <f>E192</f>
        <v>26785.9</v>
      </c>
      <c r="F191" s="19">
        <f>F192</f>
        <v>26814.5</v>
      </c>
    </row>
    <row r="192" spans="1:6" ht="47.25">
      <c r="A192" s="30" t="s">
        <v>322</v>
      </c>
      <c r="B192" s="53">
        <v>756</v>
      </c>
      <c r="C192" s="18" t="s">
        <v>210</v>
      </c>
      <c r="D192" s="18" t="s">
        <v>306</v>
      </c>
      <c r="E192" s="19">
        <v>26785.9</v>
      </c>
      <c r="F192" s="19">
        <v>26814.5</v>
      </c>
    </row>
    <row r="193" spans="1:6" ht="47.25" customHeight="1">
      <c r="A193" s="11" t="s">
        <v>231</v>
      </c>
      <c r="B193" s="52">
        <v>756</v>
      </c>
      <c r="C193" s="22" t="s">
        <v>410</v>
      </c>
      <c r="D193" s="18"/>
      <c r="E193" s="31">
        <f>E194+E196+E206+E213+E219+E225+E231+E237+E203</f>
        <v>147664.30000000002</v>
      </c>
      <c r="F193" s="31">
        <f>F194+F196+F206+F213+F219+F225+F231+F237+F203</f>
        <v>147409.1</v>
      </c>
    </row>
    <row r="194" spans="1:6" ht="63">
      <c r="A194" s="5" t="s">
        <v>361</v>
      </c>
      <c r="B194" s="53">
        <v>756</v>
      </c>
      <c r="C194" s="18" t="s">
        <v>134</v>
      </c>
      <c r="D194" s="18"/>
      <c r="E194" s="3">
        <f>E195</f>
        <v>0</v>
      </c>
      <c r="F194" s="3">
        <f>F195</f>
        <v>0</v>
      </c>
    </row>
    <row r="195" spans="1:6" ht="31.5">
      <c r="A195" s="20" t="s">
        <v>303</v>
      </c>
      <c r="B195" s="53">
        <v>756</v>
      </c>
      <c r="C195" s="18" t="s">
        <v>134</v>
      </c>
      <c r="D195" s="32">
        <v>200</v>
      </c>
      <c r="E195" s="3">
        <v>0</v>
      </c>
      <c r="F195" s="3">
        <v>0</v>
      </c>
    </row>
    <row r="196" spans="1:6" ht="30">
      <c r="A196" s="45" t="s">
        <v>433</v>
      </c>
      <c r="B196" s="53">
        <v>756</v>
      </c>
      <c r="C196" s="32" t="s">
        <v>138</v>
      </c>
      <c r="D196" s="32"/>
      <c r="E196" s="33">
        <f>E198+E200</f>
        <v>32059.300000000003</v>
      </c>
      <c r="F196" s="33">
        <f>F198+F200</f>
        <v>32086.199999999997</v>
      </c>
    </row>
    <row r="197" spans="1:6" ht="30">
      <c r="A197" s="45" t="s">
        <v>461</v>
      </c>
      <c r="B197" s="53">
        <v>756</v>
      </c>
      <c r="C197" s="32" t="s">
        <v>135</v>
      </c>
      <c r="D197" s="32"/>
      <c r="E197" s="33">
        <f>E198+E200</f>
        <v>32059.300000000003</v>
      </c>
      <c r="F197" s="33">
        <f>F198+F200</f>
        <v>32086.199999999997</v>
      </c>
    </row>
    <row r="198" spans="1:6" ht="15.75">
      <c r="A198" s="30" t="s">
        <v>351</v>
      </c>
      <c r="B198" s="53">
        <v>756</v>
      </c>
      <c r="C198" s="32" t="s">
        <v>136</v>
      </c>
      <c r="D198" s="32"/>
      <c r="E198" s="33">
        <f>E199</f>
        <v>6661.4</v>
      </c>
      <c r="F198" s="33">
        <f>F199</f>
        <v>6661.4</v>
      </c>
    </row>
    <row r="199" spans="1:6" ht="47.25">
      <c r="A199" s="30" t="s">
        <v>322</v>
      </c>
      <c r="B199" s="53">
        <v>756</v>
      </c>
      <c r="C199" s="32" t="s">
        <v>136</v>
      </c>
      <c r="D199" s="32">
        <v>600</v>
      </c>
      <c r="E199" s="33">
        <v>6661.4</v>
      </c>
      <c r="F199" s="33">
        <v>6661.4</v>
      </c>
    </row>
    <row r="200" spans="1:6" ht="110.25">
      <c r="A200" s="41" t="s">
        <v>397</v>
      </c>
      <c r="B200" s="53">
        <v>756</v>
      </c>
      <c r="C200" s="32" t="s">
        <v>137</v>
      </c>
      <c r="D200" s="32"/>
      <c r="E200" s="33">
        <f>E201</f>
        <v>25397.9</v>
      </c>
      <c r="F200" s="33">
        <f>F201</f>
        <v>25424.8</v>
      </c>
    </row>
    <row r="201" spans="1:6" ht="47.25">
      <c r="A201" s="30" t="s">
        <v>322</v>
      </c>
      <c r="B201" s="53">
        <v>756</v>
      </c>
      <c r="C201" s="32" t="s">
        <v>137</v>
      </c>
      <c r="D201" s="32">
        <v>600</v>
      </c>
      <c r="E201" s="33">
        <v>25397.9</v>
      </c>
      <c r="F201" s="33">
        <v>25424.8</v>
      </c>
    </row>
    <row r="202" spans="1:6" ht="47.25">
      <c r="A202" s="30" t="s">
        <v>434</v>
      </c>
      <c r="B202" s="24">
        <v>756</v>
      </c>
      <c r="C202" s="32" t="s">
        <v>143</v>
      </c>
      <c r="D202" s="32"/>
      <c r="E202" s="33">
        <f>E203+E206</f>
        <v>42641.7</v>
      </c>
      <c r="F202" s="33">
        <f>F203+F206</f>
        <v>42670.3</v>
      </c>
    </row>
    <row r="203" spans="1:6" ht="47.25">
      <c r="A203" s="30" t="s">
        <v>372</v>
      </c>
      <c r="B203" s="24">
        <v>756</v>
      </c>
      <c r="C203" s="32" t="s">
        <v>373</v>
      </c>
      <c r="D203" s="32"/>
      <c r="E203" s="33">
        <f>E204</f>
        <v>500</v>
      </c>
      <c r="F203" s="33">
        <f>F204</f>
        <v>500</v>
      </c>
    </row>
    <row r="204" spans="1:6" ht="15.75">
      <c r="A204" s="30" t="s">
        <v>354</v>
      </c>
      <c r="B204" s="24">
        <v>756</v>
      </c>
      <c r="C204" s="32" t="s">
        <v>374</v>
      </c>
      <c r="D204" s="32"/>
      <c r="E204" s="33">
        <v>500</v>
      </c>
      <c r="F204" s="33">
        <v>500</v>
      </c>
    </row>
    <row r="205" spans="1:6" ht="31.5">
      <c r="A205" s="30" t="s">
        <v>229</v>
      </c>
      <c r="B205" s="24">
        <v>756</v>
      </c>
      <c r="C205" s="32" t="s">
        <v>374</v>
      </c>
      <c r="D205" s="32">
        <v>200</v>
      </c>
      <c r="E205" s="33">
        <v>500</v>
      </c>
      <c r="F205" s="33">
        <v>500</v>
      </c>
    </row>
    <row r="206" spans="1:6" ht="47.25">
      <c r="A206" s="30" t="s">
        <v>434</v>
      </c>
      <c r="B206" s="53">
        <v>756</v>
      </c>
      <c r="C206" s="32" t="s">
        <v>140</v>
      </c>
      <c r="D206" s="32"/>
      <c r="E206" s="33">
        <f>E208+E211</f>
        <v>42141.7</v>
      </c>
      <c r="F206" s="33">
        <f>F208+F211</f>
        <v>42170.3</v>
      </c>
    </row>
    <row r="207" spans="1:6" ht="47.25">
      <c r="A207" s="30" t="s">
        <v>139</v>
      </c>
      <c r="B207" s="53">
        <v>756</v>
      </c>
      <c r="C207" s="32" t="s">
        <v>141</v>
      </c>
      <c r="D207" s="32"/>
      <c r="E207" s="33">
        <f>E208+E211</f>
        <v>42141.7</v>
      </c>
      <c r="F207" s="33">
        <f>F208+F211</f>
        <v>42170.3</v>
      </c>
    </row>
    <row r="208" spans="1:6" ht="31.5">
      <c r="A208" s="30" t="s">
        <v>349</v>
      </c>
      <c r="B208" s="53">
        <v>756</v>
      </c>
      <c r="C208" s="32" t="s">
        <v>141</v>
      </c>
      <c r="D208" s="32"/>
      <c r="E208" s="33">
        <f>E209+E210</f>
        <v>15174</v>
      </c>
      <c r="F208" s="33">
        <f>F209+F210</f>
        <v>15174</v>
      </c>
    </row>
    <row r="209" spans="1:6" ht="31.5">
      <c r="A209" s="30" t="s">
        <v>229</v>
      </c>
      <c r="B209" s="53">
        <v>756</v>
      </c>
      <c r="C209" s="32" t="s">
        <v>141</v>
      </c>
      <c r="D209" s="32">
        <v>200</v>
      </c>
      <c r="E209" s="33">
        <v>782.5</v>
      </c>
      <c r="F209" s="33">
        <v>782.5</v>
      </c>
    </row>
    <row r="210" spans="1:6" ht="47.25">
      <c r="A210" s="30" t="s">
        <v>322</v>
      </c>
      <c r="B210" s="53">
        <v>756</v>
      </c>
      <c r="C210" s="32" t="s">
        <v>141</v>
      </c>
      <c r="D210" s="32">
        <v>600</v>
      </c>
      <c r="E210" s="33">
        <v>14391.5</v>
      </c>
      <c r="F210" s="33">
        <v>14391.5</v>
      </c>
    </row>
    <row r="211" spans="1:6" ht="120.75" customHeight="1">
      <c r="A211" s="41" t="s">
        <v>397</v>
      </c>
      <c r="B211" s="53">
        <v>756</v>
      </c>
      <c r="C211" s="32" t="s">
        <v>142</v>
      </c>
      <c r="D211" s="32"/>
      <c r="E211" s="33">
        <f>E212</f>
        <v>26967.7</v>
      </c>
      <c r="F211" s="33">
        <f>F212</f>
        <v>26996.3</v>
      </c>
    </row>
    <row r="212" spans="1:6" ht="47.25">
      <c r="A212" s="30" t="s">
        <v>322</v>
      </c>
      <c r="B212" s="53">
        <v>756</v>
      </c>
      <c r="C212" s="32" t="s">
        <v>142</v>
      </c>
      <c r="D212" s="32">
        <v>600</v>
      </c>
      <c r="E212" s="33">
        <v>26967.7</v>
      </c>
      <c r="F212" s="33">
        <v>26996.3</v>
      </c>
    </row>
    <row r="213" spans="1:6" ht="31.5">
      <c r="A213" s="30" t="s">
        <v>435</v>
      </c>
      <c r="B213" s="53">
        <v>756</v>
      </c>
      <c r="C213" s="32" t="s">
        <v>145</v>
      </c>
      <c r="D213" s="32"/>
      <c r="E213" s="33">
        <f>E215+E217</f>
        <v>12208.3</v>
      </c>
      <c r="F213" s="33">
        <f>F215+F217</f>
        <v>12213.2</v>
      </c>
    </row>
    <row r="214" spans="1:6" ht="31.5">
      <c r="A214" s="30" t="s">
        <v>144</v>
      </c>
      <c r="B214" s="53">
        <v>756</v>
      </c>
      <c r="C214" s="32" t="s">
        <v>146</v>
      </c>
      <c r="D214" s="33"/>
      <c r="E214" s="33">
        <f>E215+E217</f>
        <v>12208.3</v>
      </c>
      <c r="F214" s="33">
        <f>F215+F217</f>
        <v>12213.2</v>
      </c>
    </row>
    <row r="215" spans="1:6" ht="31.5">
      <c r="A215" s="30" t="s">
        <v>349</v>
      </c>
      <c r="B215" s="53">
        <v>756</v>
      </c>
      <c r="C215" s="32" t="s">
        <v>147</v>
      </c>
      <c r="D215" s="32"/>
      <c r="E215" s="33">
        <f>E216</f>
        <v>7307.9</v>
      </c>
      <c r="F215" s="33">
        <f>F216</f>
        <v>7307.9</v>
      </c>
    </row>
    <row r="216" spans="1:6" ht="47.25">
      <c r="A216" s="30" t="s">
        <v>322</v>
      </c>
      <c r="B216" s="53">
        <v>756</v>
      </c>
      <c r="C216" s="32" t="s">
        <v>147</v>
      </c>
      <c r="D216" s="32">
        <v>600</v>
      </c>
      <c r="E216" s="33">
        <v>7307.9</v>
      </c>
      <c r="F216" s="33">
        <v>7307.9</v>
      </c>
    </row>
    <row r="217" spans="1:6" ht="114.75" customHeight="1">
      <c r="A217" s="41" t="s">
        <v>397</v>
      </c>
      <c r="B217" s="53">
        <v>756</v>
      </c>
      <c r="C217" s="32" t="s">
        <v>148</v>
      </c>
      <c r="D217" s="32"/>
      <c r="E217" s="33">
        <f>E218</f>
        <v>4900.4</v>
      </c>
      <c r="F217" s="33">
        <f>F218</f>
        <v>4905.3</v>
      </c>
    </row>
    <row r="218" spans="1:6" ht="47.25">
      <c r="A218" s="30" t="s">
        <v>322</v>
      </c>
      <c r="B218" s="53">
        <v>756</v>
      </c>
      <c r="C218" s="32" t="s">
        <v>148</v>
      </c>
      <c r="D218" s="32">
        <v>600</v>
      </c>
      <c r="E218" s="33">
        <v>4900.4</v>
      </c>
      <c r="F218" s="33">
        <v>4905.3</v>
      </c>
    </row>
    <row r="219" spans="1:6" ht="31.5">
      <c r="A219" s="30" t="s">
        <v>436</v>
      </c>
      <c r="B219" s="53">
        <v>756</v>
      </c>
      <c r="C219" s="32" t="s">
        <v>153</v>
      </c>
      <c r="D219" s="32"/>
      <c r="E219" s="33">
        <f>E221+E223</f>
        <v>10237.5</v>
      </c>
      <c r="F219" s="33">
        <f>F221+F223</f>
        <v>10246</v>
      </c>
    </row>
    <row r="220" spans="1:6" ht="31.5">
      <c r="A220" s="30" t="s">
        <v>149</v>
      </c>
      <c r="B220" s="53">
        <v>756</v>
      </c>
      <c r="C220" s="32" t="s">
        <v>150</v>
      </c>
      <c r="D220" s="32"/>
      <c r="E220" s="33"/>
      <c r="F220" s="33"/>
    </row>
    <row r="221" spans="1:6" ht="15.75">
      <c r="A221" s="30" t="s">
        <v>350</v>
      </c>
      <c r="B221" s="53">
        <v>756</v>
      </c>
      <c r="C221" s="32" t="s">
        <v>151</v>
      </c>
      <c r="D221" s="32"/>
      <c r="E221" s="33">
        <v>2635.4</v>
      </c>
      <c r="F221" s="33">
        <v>2635.4</v>
      </c>
    </row>
    <row r="222" spans="1:6" ht="47.25">
      <c r="A222" s="30" t="s">
        <v>322</v>
      </c>
      <c r="B222" s="53">
        <v>756</v>
      </c>
      <c r="C222" s="32" t="s">
        <v>151</v>
      </c>
      <c r="D222" s="32">
        <v>600</v>
      </c>
      <c r="E222" s="33">
        <v>2635.4</v>
      </c>
      <c r="F222" s="33">
        <v>2635.4</v>
      </c>
    </row>
    <row r="223" spans="1:6" ht="112.5" customHeight="1">
      <c r="A223" s="41" t="s">
        <v>397</v>
      </c>
      <c r="B223" s="53">
        <v>756</v>
      </c>
      <c r="C223" s="32" t="s">
        <v>152</v>
      </c>
      <c r="D223" s="32"/>
      <c r="E223" s="33">
        <v>7602.1</v>
      </c>
      <c r="F223" s="33">
        <v>7610.6</v>
      </c>
    </row>
    <row r="224" spans="1:6" ht="47.25">
      <c r="A224" s="30" t="s">
        <v>322</v>
      </c>
      <c r="B224" s="53">
        <v>756</v>
      </c>
      <c r="C224" s="32" t="s">
        <v>152</v>
      </c>
      <c r="D224" s="32">
        <v>600</v>
      </c>
      <c r="E224" s="33">
        <v>7602.1</v>
      </c>
      <c r="F224" s="33">
        <v>7610.6</v>
      </c>
    </row>
    <row r="225" spans="1:6" ht="31.5">
      <c r="A225" s="1" t="s">
        <v>408</v>
      </c>
      <c r="B225" s="53">
        <v>756</v>
      </c>
      <c r="C225" s="18" t="s">
        <v>158</v>
      </c>
      <c r="D225" s="18"/>
      <c r="E225" s="19">
        <f>E227+E229</f>
        <v>33824.2</v>
      </c>
      <c r="F225" s="19">
        <f>F227+F229</f>
        <v>33490.3</v>
      </c>
    </row>
    <row r="226" spans="1:6" ht="47.25">
      <c r="A226" s="1" t="s">
        <v>154</v>
      </c>
      <c r="B226" s="53">
        <v>756</v>
      </c>
      <c r="C226" s="18" t="s">
        <v>155</v>
      </c>
      <c r="D226" s="18"/>
      <c r="E226" s="19">
        <f>E227+E229</f>
        <v>33824.2</v>
      </c>
      <c r="F226" s="19">
        <f>F227+F229</f>
        <v>33490.3</v>
      </c>
    </row>
    <row r="227" spans="1:6" ht="15.75">
      <c r="A227" s="20" t="s">
        <v>240</v>
      </c>
      <c r="B227" s="53">
        <v>756</v>
      </c>
      <c r="C227" s="4" t="s">
        <v>156</v>
      </c>
      <c r="D227" s="4"/>
      <c r="E227" s="21">
        <f>E228</f>
        <v>9617.1</v>
      </c>
      <c r="F227" s="21">
        <f>F228</f>
        <v>9256.1</v>
      </c>
    </row>
    <row r="228" spans="1:6" ht="47.25">
      <c r="A228" s="20" t="s">
        <v>322</v>
      </c>
      <c r="B228" s="53">
        <v>756</v>
      </c>
      <c r="C228" s="4" t="s">
        <v>156</v>
      </c>
      <c r="D228" s="4" t="s">
        <v>306</v>
      </c>
      <c r="E228" s="21">
        <v>9617.1</v>
      </c>
      <c r="F228" s="21">
        <v>9256.1</v>
      </c>
    </row>
    <row r="229" spans="1:6" ht="78.75">
      <c r="A229" s="20" t="s">
        <v>391</v>
      </c>
      <c r="B229" s="53">
        <v>756</v>
      </c>
      <c r="C229" s="4" t="s">
        <v>157</v>
      </c>
      <c r="D229" s="4"/>
      <c r="E229" s="21">
        <f>E230</f>
        <v>24207.1</v>
      </c>
      <c r="F229" s="21">
        <f>F230</f>
        <v>24234.2</v>
      </c>
    </row>
    <row r="230" spans="1:6" ht="47.25">
      <c r="A230" s="20" t="s">
        <v>322</v>
      </c>
      <c r="B230" s="53">
        <v>756</v>
      </c>
      <c r="C230" s="18" t="s">
        <v>157</v>
      </c>
      <c r="D230" s="4" t="s">
        <v>306</v>
      </c>
      <c r="E230" s="21">
        <v>24207.1</v>
      </c>
      <c r="F230" s="21">
        <v>24234.2</v>
      </c>
    </row>
    <row r="231" spans="1:6" ht="38.25" customHeight="1">
      <c r="A231" s="46" t="s">
        <v>437</v>
      </c>
      <c r="B231" s="53">
        <v>756</v>
      </c>
      <c r="C231" s="43" t="s">
        <v>163</v>
      </c>
      <c r="D231" s="48"/>
      <c r="E231" s="3">
        <f>E233+E235</f>
        <v>10231.7</v>
      </c>
      <c r="F231" s="3">
        <f>F233+F235</f>
        <v>10241.5</v>
      </c>
    </row>
    <row r="232" spans="1:6" ht="47.25">
      <c r="A232" s="63" t="s">
        <v>162</v>
      </c>
      <c r="B232" s="53">
        <v>756</v>
      </c>
      <c r="C232" s="43" t="s">
        <v>164</v>
      </c>
      <c r="D232" s="48"/>
      <c r="E232" s="3">
        <f>E233+E235</f>
        <v>10231.7</v>
      </c>
      <c r="F232" s="3">
        <f>F233+F235</f>
        <v>10241.5</v>
      </c>
    </row>
    <row r="233" spans="1:6" ht="31.5">
      <c r="A233" s="30" t="s">
        <v>234</v>
      </c>
      <c r="B233" s="53">
        <v>756</v>
      </c>
      <c r="C233" s="32" t="s">
        <v>165</v>
      </c>
      <c r="D233" s="32"/>
      <c r="E233" s="33">
        <f>E234</f>
        <v>1853.5</v>
      </c>
      <c r="F233" s="33">
        <f>F234</f>
        <v>1853.5</v>
      </c>
    </row>
    <row r="234" spans="1:6" ht="47.25">
      <c r="A234" s="30" t="s">
        <v>322</v>
      </c>
      <c r="B234" s="53">
        <v>756</v>
      </c>
      <c r="C234" s="32" t="s">
        <v>165</v>
      </c>
      <c r="D234" s="32">
        <v>600</v>
      </c>
      <c r="E234" s="33">
        <v>1853.5</v>
      </c>
      <c r="F234" s="33">
        <v>1853.5</v>
      </c>
    </row>
    <row r="235" spans="1:6" ht="119.25" customHeight="1">
      <c r="A235" s="41" t="s">
        <v>397</v>
      </c>
      <c r="B235" s="53">
        <v>756</v>
      </c>
      <c r="C235" s="32" t="s">
        <v>166</v>
      </c>
      <c r="D235" s="32"/>
      <c r="E235" s="33">
        <f>E236</f>
        <v>8378.2</v>
      </c>
      <c r="F235" s="33">
        <f>F236</f>
        <v>8388</v>
      </c>
    </row>
    <row r="236" spans="1:6" ht="47.25">
      <c r="A236" s="30" t="s">
        <v>322</v>
      </c>
      <c r="B236" s="53">
        <v>756</v>
      </c>
      <c r="C236" s="32" t="s">
        <v>166</v>
      </c>
      <c r="D236" s="32">
        <v>600</v>
      </c>
      <c r="E236" s="33">
        <v>8378.2</v>
      </c>
      <c r="F236" s="33">
        <v>8388</v>
      </c>
    </row>
    <row r="237" spans="1:6" ht="31.5">
      <c r="A237" s="30" t="s">
        <v>438</v>
      </c>
      <c r="B237" s="53">
        <v>756</v>
      </c>
      <c r="C237" s="32" t="s">
        <v>168</v>
      </c>
      <c r="D237" s="32"/>
      <c r="E237" s="33">
        <f>E239</f>
        <v>6461.6</v>
      </c>
      <c r="F237" s="33">
        <f>F239</f>
        <v>6461.6</v>
      </c>
    </row>
    <row r="238" spans="1:6" ht="31.5">
      <c r="A238" s="30" t="s">
        <v>167</v>
      </c>
      <c r="B238" s="53">
        <v>756</v>
      </c>
      <c r="C238" s="32" t="s">
        <v>169</v>
      </c>
      <c r="D238" s="32"/>
      <c r="E238" s="33">
        <f>E239</f>
        <v>6461.6</v>
      </c>
      <c r="F238" s="33">
        <f>F239</f>
        <v>6461.6</v>
      </c>
    </row>
    <row r="239" spans="1:6" ht="31.5">
      <c r="A239" s="30" t="s">
        <v>398</v>
      </c>
      <c r="B239" s="53">
        <v>756</v>
      </c>
      <c r="C239" s="32" t="s">
        <v>170</v>
      </c>
      <c r="D239" s="32"/>
      <c r="E239" s="33">
        <f>E240+E241+E242</f>
        <v>6461.6</v>
      </c>
      <c r="F239" s="33">
        <f>F240+F241+F242</f>
        <v>6461.6</v>
      </c>
    </row>
    <row r="240" spans="1:6" ht="78.75">
      <c r="A240" s="30" t="s">
        <v>302</v>
      </c>
      <c r="B240" s="53">
        <v>756</v>
      </c>
      <c r="C240" s="32" t="s">
        <v>171</v>
      </c>
      <c r="D240" s="32">
        <v>100</v>
      </c>
      <c r="E240" s="33">
        <v>6208.3</v>
      </c>
      <c r="F240" s="33">
        <v>6208.3</v>
      </c>
    </row>
    <row r="241" spans="1:6" ht="31.5">
      <c r="A241" s="30" t="s">
        <v>229</v>
      </c>
      <c r="B241" s="53">
        <v>756</v>
      </c>
      <c r="C241" s="32" t="s">
        <v>171</v>
      </c>
      <c r="D241" s="32">
        <v>200</v>
      </c>
      <c r="E241" s="33">
        <v>253.2</v>
      </c>
      <c r="F241" s="33">
        <v>253.2</v>
      </c>
    </row>
    <row r="242" spans="1:6" ht="15.75">
      <c r="A242" s="30" t="s">
        <v>304</v>
      </c>
      <c r="B242" s="53">
        <v>756</v>
      </c>
      <c r="C242" s="32" t="s">
        <v>171</v>
      </c>
      <c r="D242" s="32">
        <v>800</v>
      </c>
      <c r="E242" s="21">
        <v>0.1</v>
      </c>
      <c r="F242" s="21">
        <v>0.1</v>
      </c>
    </row>
    <row r="243" spans="1:6" ht="63">
      <c r="A243" s="11" t="s">
        <v>343</v>
      </c>
      <c r="B243" s="52">
        <v>756</v>
      </c>
      <c r="C243" s="22" t="s">
        <v>375</v>
      </c>
      <c r="D243" s="22"/>
      <c r="E243" s="23">
        <f>E245+E248+E250</f>
        <v>42821.1</v>
      </c>
      <c r="F243" s="23">
        <f>F245+F248+F250</f>
        <v>42821.1</v>
      </c>
    </row>
    <row r="244" spans="1:6" ht="31.5">
      <c r="A244" s="11" t="s">
        <v>172</v>
      </c>
      <c r="B244" s="52">
        <v>756</v>
      </c>
      <c r="C244" s="22" t="s">
        <v>173</v>
      </c>
      <c r="D244" s="22"/>
      <c r="E244" s="23">
        <f>E245</f>
        <v>500</v>
      </c>
      <c r="F244" s="23">
        <f>F245</f>
        <v>500</v>
      </c>
    </row>
    <row r="245" spans="1:6" ht="31.5">
      <c r="A245" s="20" t="s">
        <v>445</v>
      </c>
      <c r="B245" s="53">
        <v>756</v>
      </c>
      <c r="C245" s="4" t="s">
        <v>174</v>
      </c>
      <c r="D245" s="4"/>
      <c r="E245" s="21">
        <f>E246</f>
        <v>500</v>
      </c>
      <c r="F245" s="21">
        <f>F246</f>
        <v>500</v>
      </c>
    </row>
    <row r="246" spans="1:6" ht="31.5">
      <c r="A246" s="20" t="s">
        <v>303</v>
      </c>
      <c r="B246" s="53">
        <v>756</v>
      </c>
      <c r="C246" s="4" t="s">
        <v>174</v>
      </c>
      <c r="D246" s="4" t="s">
        <v>298</v>
      </c>
      <c r="E246" s="21">
        <v>500</v>
      </c>
      <c r="F246" s="21">
        <v>500</v>
      </c>
    </row>
    <row r="247" spans="1:6" ht="47.25">
      <c r="A247" s="20" t="s">
        <v>175</v>
      </c>
      <c r="B247" s="53">
        <v>756</v>
      </c>
      <c r="C247" s="18" t="s">
        <v>176</v>
      </c>
      <c r="D247" s="4"/>
      <c r="E247" s="21">
        <f>E248</f>
        <v>37971.7</v>
      </c>
      <c r="F247" s="21">
        <f>F248</f>
        <v>37971.7</v>
      </c>
    </row>
    <row r="248" spans="1:6" ht="27.75" customHeight="1">
      <c r="A248" s="20" t="s">
        <v>446</v>
      </c>
      <c r="B248" s="53">
        <v>756</v>
      </c>
      <c r="C248" s="4" t="s">
        <v>177</v>
      </c>
      <c r="D248" s="4"/>
      <c r="E248" s="21">
        <f>E249</f>
        <v>37971.7</v>
      </c>
      <c r="F248" s="21">
        <f>F249</f>
        <v>37971.7</v>
      </c>
    </row>
    <row r="249" spans="1:6" ht="47.25">
      <c r="A249" s="20" t="s">
        <v>322</v>
      </c>
      <c r="B249" s="53">
        <v>756</v>
      </c>
      <c r="C249" s="4" t="s">
        <v>177</v>
      </c>
      <c r="D249" s="4" t="s">
        <v>306</v>
      </c>
      <c r="E249" s="21">
        <v>37971.7</v>
      </c>
      <c r="F249" s="21">
        <v>37971.7</v>
      </c>
    </row>
    <row r="250" spans="1:6" ht="129.75" customHeight="1">
      <c r="A250" s="28" t="s">
        <v>196</v>
      </c>
      <c r="B250" s="53">
        <v>756</v>
      </c>
      <c r="C250" s="4" t="s">
        <v>197</v>
      </c>
      <c r="D250" s="4"/>
      <c r="E250" s="21">
        <f>E251</f>
        <v>4349.4</v>
      </c>
      <c r="F250" s="21">
        <f>F251</f>
        <v>4349.4</v>
      </c>
    </row>
    <row r="251" spans="1:6" ht="37.5">
      <c r="A251" s="77" t="s">
        <v>321</v>
      </c>
      <c r="B251" s="53">
        <v>756</v>
      </c>
      <c r="C251" s="4" t="s">
        <v>197</v>
      </c>
      <c r="D251" s="4" t="s">
        <v>300</v>
      </c>
      <c r="E251" s="21">
        <v>4349.4</v>
      </c>
      <c r="F251" s="21">
        <v>4349.4</v>
      </c>
    </row>
    <row r="252" spans="1:6" ht="47.25">
      <c r="A252" s="51" t="s">
        <v>454</v>
      </c>
      <c r="B252" s="52">
        <v>775</v>
      </c>
      <c r="C252" s="42"/>
      <c r="D252" s="42"/>
      <c r="E252" s="16">
        <f>E253</f>
        <v>1310447.9000000001</v>
      </c>
      <c r="F252" s="16">
        <f>F253</f>
        <v>1326057.4000000001</v>
      </c>
    </row>
    <row r="253" spans="1:6" ht="70.5" customHeight="1">
      <c r="A253" s="82" t="s">
        <v>237</v>
      </c>
      <c r="B253" s="53">
        <v>775</v>
      </c>
      <c r="C253" s="18" t="s">
        <v>65</v>
      </c>
      <c r="D253" s="18"/>
      <c r="E253" s="19">
        <f>E254+E268</f>
        <v>1310447.9000000001</v>
      </c>
      <c r="F253" s="19">
        <f>F254+F268</f>
        <v>1326057.4000000001</v>
      </c>
    </row>
    <row r="254" spans="1:6" ht="47.25">
      <c r="A254" s="20" t="s">
        <v>238</v>
      </c>
      <c r="B254" s="10">
        <v>775</v>
      </c>
      <c r="C254" s="4" t="s">
        <v>182</v>
      </c>
      <c r="D254" s="4"/>
      <c r="E254" s="21">
        <f>E256+E258+E260+E262+E264+E266</f>
        <v>496233.50000000006</v>
      </c>
      <c r="F254" s="21">
        <f>F256+F258+F260+F262+F264+F266</f>
        <v>485378.39999999997</v>
      </c>
    </row>
    <row r="255" spans="1:6" ht="47.25">
      <c r="A255" s="20" t="s">
        <v>181</v>
      </c>
      <c r="B255" s="10">
        <v>775</v>
      </c>
      <c r="C255" s="4" t="s">
        <v>183</v>
      </c>
      <c r="D255" s="4"/>
      <c r="E255" s="21">
        <f>E256</f>
        <v>111681.6</v>
      </c>
      <c r="F255" s="21">
        <f>F256</f>
        <v>100826.5</v>
      </c>
    </row>
    <row r="256" spans="1:6" ht="15.75">
      <c r="A256" s="20" t="s">
        <v>239</v>
      </c>
      <c r="B256" s="10">
        <v>775</v>
      </c>
      <c r="C256" s="4" t="s">
        <v>184</v>
      </c>
      <c r="D256" s="4"/>
      <c r="E256" s="21">
        <f>E257</f>
        <v>111681.6</v>
      </c>
      <c r="F256" s="21">
        <f>F257</f>
        <v>100826.5</v>
      </c>
    </row>
    <row r="257" spans="1:6" ht="47.25">
      <c r="A257" s="20" t="s">
        <v>322</v>
      </c>
      <c r="B257" s="10">
        <v>775</v>
      </c>
      <c r="C257" s="4" t="s">
        <v>184</v>
      </c>
      <c r="D257" s="4" t="s">
        <v>306</v>
      </c>
      <c r="E257" s="21">
        <v>111681.6</v>
      </c>
      <c r="F257" s="21">
        <v>100826.5</v>
      </c>
    </row>
    <row r="258" spans="1:6" ht="63">
      <c r="A258" s="20" t="s">
        <v>333</v>
      </c>
      <c r="B258" s="10">
        <v>775</v>
      </c>
      <c r="C258" s="4" t="s">
        <v>194</v>
      </c>
      <c r="D258" s="4"/>
      <c r="E258" s="21">
        <f>E259</f>
        <v>26064.7</v>
      </c>
      <c r="F258" s="21">
        <f>F259</f>
        <v>26064.7</v>
      </c>
    </row>
    <row r="259" spans="1:6" ht="47.25">
      <c r="A259" s="20" t="s">
        <v>322</v>
      </c>
      <c r="B259" s="10">
        <v>775</v>
      </c>
      <c r="C259" s="4" t="s">
        <v>194</v>
      </c>
      <c r="D259" s="4" t="s">
        <v>306</v>
      </c>
      <c r="E259" s="21">
        <v>26064.7</v>
      </c>
      <c r="F259" s="21">
        <v>26064.7</v>
      </c>
    </row>
    <row r="260" spans="1:6" ht="94.5">
      <c r="A260" s="28" t="s">
        <v>365</v>
      </c>
      <c r="B260" s="10">
        <v>775</v>
      </c>
      <c r="C260" s="4" t="s">
        <v>199</v>
      </c>
      <c r="D260" s="4"/>
      <c r="E260" s="21">
        <f>E261</f>
        <v>260040.6</v>
      </c>
      <c r="F260" s="21">
        <f>F261</f>
        <v>260040.6</v>
      </c>
    </row>
    <row r="261" spans="1:6" ht="47.25">
      <c r="A261" s="20" t="s">
        <v>322</v>
      </c>
      <c r="B261" s="10">
        <v>775</v>
      </c>
      <c r="C261" s="4" t="s">
        <v>199</v>
      </c>
      <c r="D261" s="4" t="s">
        <v>306</v>
      </c>
      <c r="E261" s="21">
        <v>260040.6</v>
      </c>
      <c r="F261" s="21">
        <v>260040.6</v>
      </c>
    </row>
    <row r="262" spans="1:6" ht="94.5">
      <c r="A262" s="28" t="s">
        <v>366</v>
      </c>
      <c r="B262" s="10">
        <v>775</v>
      </c>
      <c r="C262" s="4" t="s">
        <v>200</v>
      </c>
      <c r="D262" s="4"/>
      <c r="E262" s="21">
        <v>3218.9</v>
      </c>
      <c r="F262" s="21">
        <v>3218.9</v>
      </c>
    </row>
    <row r="263" spans="1:6" ht="47.25">
      <c r="A263" s="20" t="s">
        <v>322</v>
      </c>
      <c r="B263" s="10">
        <v>775</v>
      </c>
      <c r="C263" s="4" t="s">
        <v>200</v>
      </c>
      <c r="D263" s="4" t="s">
        <v>306</v>
      </c>
      <c r="E263" s="21">
        <v>3218.9</v>
      </c>
      <c r="F263" s="21">
        <v>3218.9</v>
      </c>
    </row>
    <row r="264" spans="1:6" ht="94.5">
      <c r="A264" s="28" t="s">
        <v>383</v>
      </c>
      <c r="B264" s="10">
        <v>775</v>
      </c>
      <c r="C264" s="4" t="s">
        <v>201</v>
      </c>
      <c r="D264" s="4"/>
      <c r="E264" s="21">
        <f>E265</f>
        <v>93937.4</v>
      </c>
      <c r="F264" s="21">
        <f>F265</f>
        <v>93937.4</v>
      </c>
    </row>
    <row r="265" spans="1:6" ht="47.25">
      <c r="A265" s="20" t="s">
        <v>322</v>
      </c>
      <c r="B265" s="10">
        <v>775</v>
      </c>
      <c r="C265" s="4" t="s">
        <v>201</v>
      </c>
      <c r="D265" s="4" t="s">
        <v>306</v>
      </c>
      <c r="E265" s="21">
        <v>93937.4</v>
      </c>
      <c r="F265" s="21">
        <v>93937.4</v>
      </c>
    </row>
    <row r="266" spans="1:6" ht="141.75">
      <c r="A266" s="28" t="s">
        <v>384</v>
      </c>
      <c r="B266" s="10">
        <v>775</v>
      </c>
      <c r="C266" s="4" t="s">
        <v>8</v>
      </c>
      <c r="D266" s="4"/>
      <c r="E266" s="21">
        <f>E267</f>
        <v>1290.3</v>
      </c>
      <c r="F266" s="21">
        <f>F267</f>
        <v>1290.3</v>
      </c>
    </row>
    <row r="267" spans="1:6" ht="47.25">
      <c r="A267" s="20" t="s">
        <v>322</v>
      </c>
      <c r="B267" s="10">
        <v>775</v>
      </c>
      <c r="C267" s="4" t="s">
        <v>8</v>
      </c>
      <c r="D267" s="4" t="s">
        <v>306</v>
      </c>
      <c r="E267" s="21">
        <v>1290.3</v>
      </c>
      <c r="F267" s="21">
        <v>1290.3</v>
      </c>
    </row>
    <row r="268" spans="1:6" ht="47.25">
      <c r="A268" s="14" t="s">
        <v>335</v>
      </c>
      <c r="B268" s="52">
        <v>775</v>
      </c>
      <c r="C268" s="15" t="s">
        <v>65</v>
      </c>
      <c r="D268" s="15"/>
      <c r="E268" s="16">
        <f>E269++E307+E313+E319+E325</f>
        <v>814214.4000000001</v>
      </c>
      <c r="F268" s="16">
        <f>F269++F307+F313+F319+F325</f>
        <v>840679.0000000002</v>
      </c>
    </row>
    <row r="269" spans="1:8" ht="63">
      <c r="A269" s="20" t="s">
        <v>215</v>
      </c>
      <c r="B269" s="53">
        <v>775</v>
      </c>
      <c r="C269" s="18" t="s">
        <v>464</v>
      </c>
      <c r="D269" s="18"/>
      <c r="E269" s="19">
        <f>E271+E272+E274+E276+E278+E280+E282+E284+E286+E288+E290+E292+E299+E304+E294+E296</f>
        <v>695828.9000000001</v>
      </c>
      <c r="F269" s="19">
        <f>F271+F272+F274+F276+F278+F280+F282+F284+F286+F288+F290+F292+F299+F304+F294+F296</f>
        <v>726187.2000000002</v>
      </c>
      <c r="H269" s="69"/>
    </row>
    <row r="270" spans="1:6" ht="31.5">
      <c r="A270" s="20" t="s">
        <v>385</v>
      </c>
      <c r="B270" s="10">
        <v>775</v>
      </c>
      <c r="C270" s="4" t="s">
        <v>217</v>
      </c>
      <c r="D270" s="4"/>
      <c r="E270" s="19">
        <f>E271</f>
        <v>115905.2</v>
      </c>
      <c r="F270" s="19">
        <f>+F271</f>
        <v>108268.7</v>
      </c>
    </row>
    <row r="271" spans="1:6" ht="47.25">
      <c r="A271" s="20" t="s">
        <v>322</v>
      </c>
      <c r="B271" s="10">
        <v>775</v>
      </c>
      <c r="C271" s="4" t="s">
        <v>217</v>
      </c>
      <c r="D271" s="4" t="s">
        <v>306</v>
      </c>
      <c r="E271" s="19">
        <v>115905.2</v>
      </c>
      <c r="F271" s="19">
        <v>108268.7</v>
      </c>
    </row>
    <row r="272" spans="1:6" ht="63">
      <c r="A272" s="20" t="s">
        <v>0</v>
      </c>
      <c r="B272" s="4" t="s">
        <v>214</v>
      </c>
      <c r="C272" s="4" t="s">
        <v>227</v>
      </c>
      <c r="D272" s="4"/>
      <c r="E272" s="21">
        <f>E273</f>
        <v>14895.7</v>
      </c>
      <c r="F272" s="21">
        <f>F273</f>
        <v>14895.7</v>
      </c>
    </row>
    <row r="273" spans="1:6" ht="47.25">
      <c r="A273" s="20" t="s">
        <v>322</v>
      </c>
      <c r="B273" s="4" t="s">
        <v>214</v>
      </c>
      <c r="C273" s="4" t="s">
        <v>227</v>
      </c>
      <c r="D273" s="4" t="s">
        <v>306</v>
      </c>
      <c r="E273" s="21">
        <v>14895.7</v>
      </c>
      <c r="F273" s="21">
        <v>14895.7</v>
      </c>
    </row>
    <row r="274" spans="1:6" ht="15.75">
      <c r="A274" s="20" t="s">
        <v>325</v>
      </c>
      <c r="B274" s="10">
        <v>775</v>
      </c>
      <c r="C274" s="4" t="s">
        <v>9</v>
      </c>
      <c r="D274" s="4"/>
      <c r="E274" s="21">
        <f>E275</f>
        <v>30863.6</v>
      </c>
      <c r="F274" s="21">
        <f>F275</f>
        <v>27196</v>
      </c>
    </row>
    <row r="275" spans="1:6" ht="47.25">
      <c r="A275" s="20" t="s">
        <v>322</v>
      </c>
      <c r="B275" s="10">
        <v>775</v>
      </c>
      <c r="C275" s="4" t="s">
        <v>9</v>
      </c>
      <c r="D275" s="4" t="s">
        <v>306</v>
      </c>
      <c r="E275" s="21">
        <v>30863.6</v>
      </c>
      <c r="F275" s="21">
        <v>27196</v>
      </c>
    </row>
    <row r="276" spans="1:6" ht="15.75">
      <c r="A276" s="20" t="s">
        <v>329</v>
      </c>
      <c r="B276" s="10">
        <v>775</v>
      </c>
      <c r="C276" s="4" t="s">
        <v>10</v>
      </c>
      <c r="D276" s="4"/>
      <c r="E276" s="21">
        <f>E277</f>
        <v>500</v>
      </c>
      <c r="F276" s="21">
        <f>F277</f>
        <v>500</v>
      </c>
    </row>
    <row r="277" spans="1:6" ht="31.5">
      <c r="A277" s="20" t="s">
        <v>303</v>
      </c>
      <c r="B277" s="10">
        <v>775</v>
      </c>
      <c r="C277" s="4" t="s">
        <v>10</v>
      </c>
      <c r="D277" s="4" t="s">
        <v>298</v>
      </c>
      <c r="E277" s="21">
        <v>500</v>
      </c>
      <c r="F277" s="21">
        <v>500</v>
      </c>
    </row>
    <row r="278" spans="1:6" ht="63">
      <c r="A278" s="20" t="s">
        <v>429</v>
      </c>
      <c r="B278" s="10">
        <v>775</v>
      </c>
      <c r="C278" s="4" t="s">
        <v>11</v>
      </c>
      <c r="D278" s="4"/>
      <c r="E278" s="21">
        <f>E279</f>
        <v>8778</v>
      </c>
      <c r="F278" s="21">
        <f>F279</f>
        <v>8778</v>
      </c>
    </row>
    <row r="279" spans="1:6" ht="47.25">
      <c r="A279" s="20" t="s">
        <v>322</v>
      </c>
      <c r="B279" s="10">
        <v>775</v>
      </c>
      <c r="C279" s="4" t="s">
        <v>11</v>
      </c>
      <c r="D279" s="4" t="s">
        <v>306</v>
      </c>
      <c r="E279" s="21">
        <v>8778</v>
      </c>
      <c r="F279" s="21">
        <v>8778</v>
      </c>
    </row>
    <row r="280" spans="1:6" ht="110.25">
      <c r="A280" s="28" t="s">
        <v>386</v>
      </c>
      <c r="B280" s="10">
        <v>775</v>
      </c>
      <c r="C280" s="4" t="s">
        <v>12</v>
      </c>
      <c r="D280" s="4"/>
      <c r="E280" s="21">
        <v>362389.7</v>
      </c>
      <c r="F280" s="21">
        <f>F281</f>
        <v>362389.7</v>
      </c>
    </row>
    <row r="281" spans="1:6" ht="47.25">
      <c r="A281" s="20" t="s">
        <v>322</v>
      </c>
      <c r="B281" s="10">
        <v>775</v>
      </c>
      <c r="C281" s="4" t="s">
        <v>12</v>
      </c>
      <c r="D281" s="4" t="s">
        <v>306</v>
      </c>
      <c r="E281" s="21">
        <v>362389.7</v>
      </c>
      <c r="F281" s="21">
        <v>362389.7</v>
      </c>
    </row>
    <row r="282" spans="1:6" ht="110.25">
      <c r="A282" s="28" t="s">
        <v>387</v>
      </c>
      <c r="B282" s="10">
        <v>775</v>
      </c>
      <c r="C282" s="4" t="s">
        <v>13</v>
      </c>
      <c r="D282" s="4"/>
      <c r="E282" s="21">
        <f>E283</f>
        <v>15927</v>
      </c>
      <c r="F282" s="21">
        <f>F283</f>
        <v>15927</v>
      </c>
    </row>
    <row r="283" spans="1:6" ht="47.25">
      <c r="A283" s="20" t="s">
        <v>322</v>
      </c>
      <c r="B283" s="10">
        <v>775</v>
      </c>
      <c r="C283" s="4" t="s">
        <v>13</v>
      </c>
      <c r="D283" s="4" t="s">
        <v>306</v>
      </c>
      <c r="E283" s="21">
        <v>15927</v>
      </c>
      <c r="F283" s="21">
        <v>15927</v>
      </c>
    </row>
    <row r="284" spans="1:6" ht="31.5">
      <c r="A284" s="29" t="s">
        <v>439</v>
      </c>
      <c r="B284" s="10">
        <v>775</v>
      </c>
      <c r="C284" s="4" t="s">
        <v>14</v>
      </c>
      <c r="D284" s="4"/>
      <c r="E284" s="21">
        <f>E285</f>
        <v>576</v>
      </c>
      <c r="F284" s="21">
        <f>F285</f>
        <v>576</v>
      </c>
    </row>
    <row r="285" spans="1:6" ht="31.5">
      <c r="A285" s="20" t="s">
        <v>321</v>
      </c>
      <c r="B285" s="10">
        <v>775</v>
      </c>
      <c r="C285" s="4" t="s">
        <v>14</v>
      </c>
      <c r="D285" s="4" t="s">
        <v>300</v>
      </c>
      <c r="E285" s="21">
        <v>576</v>
      </c>
      <c r="F285" s="21">
        <v>576</v>
      </c>
    </row>
    <row r="286" spans="1:6" ht="78.75">
      <c r="A286" s="20" t="s">
        <v>399</v>
      </c>
      <c r="B286" s="10">
        <v>775</v>
      </c>
      <c r="C286" s="4" t="s">
        <v>15</v>
      </c>
      <c r="D286" s="4"/>
      <c r="E286" s="21">
        <f>E287</f>
        <v>5411.1</v>
      </c>
      <c r="F286" s="21">
        <f>F287</f>
        <v>5411.1</v>
      </c>
    </row>
    <row r="287" spans="1:6" ht="47.25">
      <c r="A287" s="20" t="s">
        <v>322</v>
      </c>
      <c r="B287" s="10">
        <v>775</v>
      </c>
      <c r="C287" s="4" t="s">
        <v>15</v>
      </c>
      <c r="D287" s="4" t="s">
        <v>306</v>
      </c>
      <c r="E287" s="21">
        <v>5411.1</v>
      </c>
      <c r="F287" s="21">
        <v>5411.1</v>
      </c>
    </row>
    <row r="288" spans="1:6" ht="94.5">
      <c r="A288" s="28" t="s">
        <v>400</v>
      </c>
      <c r="B288" s="10">
        <v>775</v>
      </c>
      <c r="C288" s="4" t="s">
        <v>16</v>
      </c>
      <c r="D288" s="4"/>
      <c r="E288" s="21">
        <f>E289</f>
        <v>3058.8</v>
      </c>
      <c r="F288" s="21">
        <f>F289</f>
        <v>3058.8</v>
      </c>
    </row>
    <row r="289" spans="1:6" ht="47.25">
      <c r="A289" s="20" t="s">
        <v>322</v>
      </c>
      <c r="B289" s="10">
        <v>775</v>
      </c>
      <c r="C289" s="4" t="s">
        <v>16</v>
      </c>
      <c r="D289" s="4" t="s">
        <v>306</v>
      </c>
      <c r="E289" s="21">
        <v>3058.8</v>
      </c>
      <c r="F289" s="21">
        <v>3058.8</v>
      </c>
    </row>
    <row r="290" spans="1:6" ht="168.75" customHeight="1">
      <c r="A290" s="28" t="s">
        <v>389</v>
      </c>
      <c r="B290" s="10">
        <v>775</v>
      </c>
      <c r="C290" s="4" t="s">
        <v>17</v>
      </c>
      <c r="D290" s="4"/>
      <c r="E290" s="21">
        <f>E291</f>
        <v>38874.8</v>
      </c>
      <c r="F290" s="21">
        <f>F291</f>
        <v>38874.8</v>
      </c>
    </row>
    <row r="291" spans="1:6" ht="47.25">
      <c r="A291" s="20" t="s">
        <v>322</v>
      </c>
      <c r="B291" s="10">
        <v>775</v>
      </c>
      <c r="C291" s="4" t="s">
        <v>17</v>
      </c>
      <c r="D291" s="4" t="s">
        <v>306</v>
      </c>
      <c r="E291" s="21">
        <v>38874.8</v>
      </c>
      <c r="F291" s="21">
        <v>38874.8</v>
      </c>
    </row>
    <row r="292" spans="1:6" ht="94.5">
      <c r="A292" s="20" t="s">
        <v>185</v>
      </c>
      <c r="B292" s="10">
        <v>775</v>
      </c>
      <c r="C292" s="4" t="s">
        <v>19</v>
      </c>
      <c r="D292" s="4"/>
      <c r="E292" s="21">
        <v>394.3</v>
      </c>
      <c r="F292" s="21">
        <v>394.3</v>
      </c>
    </row>
    <row r="293" spans="1:6" ht="47.25">
      <c r="A293" s="20" t="s">
        <v>322</v>
      </c>
      <c r="B293" s="24">
        <v>775</v>
      </c>
      <c r="C293" s="4" t="s">
        <v>19</v>
      </c>
      <c r="D293" s="59">
        <v>600</v>
      </c>
      <c r="E293" s="21">
        <v>394.3</v>
      </c>
      <c r="F293" s="21">
        <v>394.3</v>
      </c>
    </row>
    <row r="294" spans="1:6" ht="78.75">
      <c r="A294" s="20" t="s">
        <v>391</v>
      </c>
      <c r="B294" s="10">
        <v>775</v>
      </c>
      <c r="C294" s="18" t="s">
        <v>18</v>
      </c>
      <c r="D294" s="4"/>
      <c r="E294" s="21">
        <f>E295</f>
        <v>4986.8</v>
      </c>
      <c r="F294" s="21">
        <f>F295</f>
        <v>4986.8</v>
      </c>
    </row>
    <row r="295" spans="1:6" ht="31.5">
      <c r="A295" s="20" t="s">
        <v>303</v>
      </c>
      <c r="B295" s="10">
        <v>775</v>
      </c>
      <c r="C295" s="4" t="s">
        <v>18</v>
      </c>
      <c r="D295" s="4" t="s">
        <v>298</v>
      </c>
      <c r="E295" s="21">
        <v>4986.8</v>
      </c>
      <c r="F295" s="21">
        <v>4986.8</v>
      </c>
    </row>
    <row r="296" spans="1:6" ht="78.75">
      <c r="A296" s="20" t="s">
        <v>262</v>
      </c>
      <c r="B296" s="10">
        <v>775</v>
      </c>
      <c r="C296" s="4" t="s">
        <v>56</v>
      </c>
      <c r="D296" s="4"/>
      <c r="E296" s="21">
        <v>44649.5</v>
      </c>
      <c r="F296" s="21">
        <v>44649.5</v>
      </c>
    </row>
    <row r="297" spans="1:6" ht="78.75">
      <c r="A297" s="20" t="s">
        <v>262</v>
      </c>
      <c r="B297" s="4" t="s">
        <v>214</v>
      </c>
      <c r="C297" s="4" t="s">
        <v>463</v>
      </c>
      <c r="D297" s="21"/>
      <c r="E297" s="21">
        <v>44649.5</v>
      </c>
      <c r="F297" s="21">
        <v>44649.5</v>
      </c>
    </row>
    <row r="298" spans="1:6" ht="63">
      <c r="A298" s="20" t="s">
        <v>381</v>
      </c>
      <c r="B298" s="4" t="s">
        <v>214</v>
      </c>
      <c r="C298" s="4" t="s">
        <v>25</v>
      </c>
      <c r="D298" s="80">
        <v>600</v>
      </c>
      <c r="E298" s="21">
        <v>44649.5</v>
      </c>
      <c r="F298" s="21">
        <v>44649.5</v>
      </c>
    </row>
    <row r="299" spans="1:6" ht="21" customHeight="1">
      <c r="A299" s="62" t="s">
        <v>224</v>
      </c>
      <c r="B299" s="53">
        <v>775</v>
      </c>
      <c r="C299" s="64" t="s">
        <v>225</v>
      </c>
      <c r="D299" s="18"/>
      <c r="E299" s="19">
        <f>E300</f>
        <v>218.4</v>
      </c>
      <c r="F299" s="19">
        <f>F300+F302</f>
        <v>41880.799999999996</v>
      </c>
    </row>
    <row r="300" spans="1:6" ht="46.5" customHeight="1">
      <c r="A300" s="20" t="s">
        <v>390</v>
      </c>
      <c r="B300" s="10">
        <v>775</v>
      </c>
      <c r="C300" s="4" t="s">
        <v>226</v>
      </c>
      <c r="D300" s="4"/>
      <c r="E300" s="21">
        <v>218.4</v>
      </c>
      <c r="F300" s="21">
        <v>214.1</v>
      </c>
    </row>
    <row r="301" spans="1:6" ht="46.5" customHeight="1">
      <c r="A301" s="20" t="s">
        <v>322</v>
      </c>
      <c r="B301" s="10">
        <v>775</v>
      </c>
      <c r="C301" s="4" t="s">
        <v>226</v>
      </c>
      <c r="D301" s="4" t="s">
        <v>306</v>
      </c>
      <c r="E301" s="21">
        <v>218.4</v>
      </c>
      <c r="F301" s="21">
        <v>214.1</v>
      </c>
    </row>
    <row r="302" spans="1:6" ht="63">
      <c r="A302" s="20" t="s">
        <v>54</v>
      </c>
      <c r="B302" s="24">
        <v>775</v>
      </c>
      <c r="C302" s="4" t="s">
        <v>55</v>
      </c>
      <c r="D302" s="4"/>
      <c r="E302" s="21"/>
      <c r="F302" s="21">
        <v>41666.7</v>
      </c>
    </row>
    <row r="303" spans="1:6" ht="47.25">
      <c r="A303" s="20" t="s">
        <v>322</v>
      </c>
      <c r="B303" s="24">
        <v>775</v>
      </c>
      <c r="C303" s="4" t="s">
        <v>55</v>
      </c>
      <c r="D303" s="4" t="s">
        <v>306</v>
      </c>
      <c r="E303" s="21"/>
      <c r="F303" s="21">
        <v>41666.7</v>
      </c>
    </row>
    <row r="304" spans="1:6" ht="78.75">
      <c r="A304" s="20" t="s">
        <v>263</v>
      </c>
      <c r="B304" s="10">
        <v>775</v>
      </c>
      <c r="C304" s="18" t="s">
        <v>218</v>
      </c>
      <c r="D304" s="4"/>
      <c r="E304" s="21">
        <f>E305</f>
        <v>48400</v>
      </c>
      <c r="F304" s="21">
        <v>48400</v>
      </c>
    </row>
    <row r="305" spans="1:6" ht="63">
      <c r="A305" s="5" t="s">
        <v>379</v>
      </c>
      <c r="B305" s="10">
        <v>775</v>
      </c>
      <c r="C305" s="18" t="s">
        <v>380</v>
      </c>
      <c r="D305" s="18"/>
      <c r="E305" s="21">
        <v>48400</v>
      </c>
      <c r="F305" s="21">
        <v>48400</v>
      </c>
    </row>
    <row r="306" spans="1:6" ht="47.25">
      <c r="A306" s="20" t="s">
        <v>322</v>
      </c>
      <c r="B306" s="10">
        <v>775</v>
      </c>
      <c r="C306" s="4" t="s">
        <v>380</v>
      </c>
      <c r="D306" s="4" t="s">
        <v>306</v>
      </c>
      <c r="E306" s="21">
        <v>48400</v>
      </c>
      <c r="F306" s="21">
        <v>48400</v>
      </c>
    </row>
    <row r="307" spans="1:6" ht="28.5" customHeight="1">
      <c r="A307" s="14" t="s">
        <v>332</v>
      </c>
      <c r="B307" s="52">
        <v>775</v>
      </c>
      <c r="C307" s="15" t="s">
        <v>186</v>
      </c>
      <c r="D307" s="15"/>
      <c r="E307" s="16">
        <f>E309+E311</f>
        <v>26621.5</v>
      </c>
      <c r="F307" s="16">
        <f>F309+F311</f>
        <v>26634.4</v>
      </c>
    </row>
    <row r="308" spans="1:6" ht="31.5">
      <c r="A308" s="20" t="s">
        <v>187</v>
      </c>
      <c r="B308" s="10">
        <v>775</v>
      </c>
      <c r="C308" s="4" t="s">
        <v>188</v>
      </c>
      <c r="D308" s="4"/>
      <c r="E308" s="21">
        <f>E309+E311</f>
        <v>26621.5</v>
      </c>
      <c r="F308" s="21">
        <f>F309+F311</f>
        <v>26634.4</v>
      </c>
    </row>
    <row r="309" spans="1:6" ht="15.75">
      <c r="A309" s="20" t="s">
        <v>240</v>
      </c>
      <c r="B309" s="10">
        <v>775</v>
      </c>
      <c r="C309" s="18" t="s">
        <v>189</v>
      </c>
      <c r="D309" s="18"/>
      <c r="E309" s="19">
        <f>+E310</f>
        <v>11551.8</v>
      </c>
      <c r="F309" s="19">
        <f>+F310</f>
        <v>11551.8</v>
      </c>
    </row>
    <row r="310" spans="1:6" ht="47.25">
      <c r="A310" s="20" t="s">
        <v>322</v>
      </c>
      <c r="B310" s="10">
        <v>775</v>
      </c>
      <c r="C310" s="4" t="s">
        <v>189</v>
      </c>
      <c r="D310" s="4" t="s">
        <v>306</v>
      </c>
      <c r="E310" s="21">
        <v>11551.8</v>
      </c>
      <c r="F310" s="21">
        <v>11551.8</v>
      </c>
    </row>
    <row r="311" spans="1:6" ht="78.75">
      <c r="A311" s="20" t="s">
        <v>391</v>
      </c>
      <c r="B311" s="10">
        <v>775</v>
      </c>
      <c r="C311" s="18" t="s">
        <v>190</v>
      </c>
      <c r="D311" s="4"/>
      <c r="E311" s="21">
        <f>E312</f>
        <v>15069.7</v>
      </c>
      <c r="F311" s="21">
        <f>F312</f>
        <v>15082.6</v>
      </c>
    </row>
    <row r="312" spans="1:6" ht="47.25">
      <c r="A312" s="20" t="s">
        <v>322</v>
      </c>
      <c r="B312" s="10">
        <v>775</v>
      </c>
      <c r="C312" s="18" t="s">
        <v>190</v>
      </c>
      <c r="D312" s="4" t="s">
        <v>306</v>
      </c>
      <c r="E312" s="21">
        <v>15069.7</v>
      </c>
      <c r="F312" s="21">
        <v>15082.6</v>
      </c>
    </row>
    <row r="313" spans="1:6" ht="63">
      <c r="A313" s="14" t="s">
        <v>242</v>
      </c>
      <c r="B313" s="52">
        <v>775</v>
      </c>
      <c r="C313" s="15" t="s">
        <v>191</v>
      </c>
      <c r="D313" s="15"/>
      <c r="E313" s="16">
        <f>E315+E317</f>
        <v>29170.1</v>
      </c>
      <c r="F313" s="16">
        <f>F315+F317</f>
        <v>25187.9</v>
      </c>
    </row>
    <row r="314" spans="1:6" ht="31.5">
      <c r="A314" s="20" t="s">
        <v>376</v>
      </c>
      <c r="B314" s="10">
        <v>775</v>
      </c>
      <c r="C314" s="18" t="s">
        <v>377</v>
      </c>
      <c r="D314" s="4"/>
      <c r="E314" s="19">
        <f>E315</f>
        <v>11975.9</v>
      </c>
      <c r="F314" s="19">
        <f>F315</f>
        <v>7993.7</v>
      </c>
    </row>
    <row r="315" spans="1:6" ht="15.75">
      <c r="A315" s="20" t="s">
        <v>326</v>
      </c>
      <c r="B315" s="10">
        <v>775</v>
      </c>
      <c r="C315" s="4" t="s">
        <v>378</v>
      </c>
      <c r="D315" s="24"/>
      <c r="E315" s="21">
        <f>E316</f>
        <v>11975.9</v>
      </c>
      <c r="F315" s="21">
        <f>F316</f>
        <v>7993.7</v>
      </c>
    </row>
    <row r="316" spans="1:6" ht="47.25">
      <c r="A316" s="20" t="s">
        <v>322</v>
      </c>
      <c r="B316" s="10">
        <v>775</v>
      </c>
      <c r="C316" s="4" t="s">
        <v>378</v>
      </c>
      <c r="D316" s="4" t="s">
        <v>306</v>
      </c>
      <c r="E316" s="21">
        <v>11975.9</v>
      </c>
      <c r="F316" s="21">
        <v>7993.7</v>
      </c>
    </row>
    <row r="317" spans="1:6" ht="63">
      <c r="A317" s="20" t="s">
        <v>396</v>
      </c>
      <c r="B317" s="10">
        <v>775</v>
      </c>
      <c r="C317" s="4" t="s">
        <v>21</v>
      </c>
      <c r="D317" s="4"/>
      <c r="E317" s="21">
        <f>E318</f>
        <v>17194.2</v>
      </c>
      <c r="F317" s="21">
        <f>F318</f>
        <v>17194.2</v>
      </c>
    </row>
    <row r="318" spans="1:6" ht="31.5">
      <c r="A318" s="20" t="s">
        <v>321</v>
      </c>
      <c r="B318" s="10">
        <v>775</v>
      </c>
      <c r="C318" s="4" t="s">
        <v>21</v>
      </c>
      <c r="D318" s="4" t="s">
        <v>300</v>
      </c>
      <c r="E318" s="21">
        <v>17194.2</v>
      </c>
      <c r="F318" s="21">
        <v>17194.2</v>
      </c>
    </row>
    <row r="319" spans="1:6" ht="63">
      <c r="A319" s="14" t="s">
        <v>288</v>
      </c>
      <c r="B319" s="52">
        <v>775</v>
      </c>
      <c r="C319" s="15" t="s">
        <v>65</v>
      </c>
      <c r="D319" s="15"/>
      <c r="E319" s="16">
        <f>E320</f>
        <v>20702.9</v>
      </c>
      <c r="F319" s="16">
        <f>F320</f>
        <v>20713.4</v>
      </c>
    </row>
    <row r="320" spans="1:6" ht="31.5">
      <c r="A320" s="5" t="s">
        <v>192</v>
      </c>
      <c r="B320" s="10">
        <v>775</v>
      </c>
      <c r="C320" s="18" t="s">
        <v>193</v>
      </c>
      <c r="D320" s="4"/>
      <c r="E320" s="21">
        <f>E321</f>
        <v>20702.9</v>
      </c>
      <c r="F320" s="21">
        <f>F321</f>
        <v>20713.4</v>
      </c>
    </row>
    <row r="321" spans="1:6" ht="15.75">
      <c r="A321" s="5" t="s">
        <v>241</v>
      </c>
      <c r="B321" s="10">
        <v>775</v>
      </c>
      <c r="C321" s="18" t="s">
        <v>193</v>
      </c>
      <c r="D321" s="18"/>
      <c r="E321" s="19">
        <f>E322+E323+E324</f>
        <v>20702.9</v>
      </c>
      <c r="F321" s="19">
        <f>F322+F323+F324</f>
        <v>20713.4</v>
      </c>
    </row>
    <row r="322" spans="1:6" ht="78.75">
      <c r="A322" s="20" t="s">
        <v>302</v>
      </c>
      <c r="B322" s="10">
        <v>775</v>
      </c>
      <c r="C322" s="18" t="s">
        <v>193</v>
      </c>
      <c r="D322" s="4" t="s">
        <v>297</v>
      </c>
      <c r="E322" s="21">
        <v>16045.7</v>
      </c>
      <c r="F322" s="21">
        <v>16045.7</v>
      </c>
    </row>
    <row r="323" spans="1:6" ht="31.5">
      <c r="A323" s="20" t="s">
        <v>303</v>
      </c>
      <c r="B323" s="10">
        <v>775</v>
      </c>
      <c r="C323" s="18" t="s">
        <v>193</v>
      </c>
      <c r="D323" s="4" t="s">
        <v>298</v>
      </c>
      <c r="E323" s="21">
        <v>4558.1</v>
      </c>
      <c r="F323" s="21">
        <v>4568.6</v>
      </c>
    </row>
    <row r="324" spans="1:6" ht="15.75">
      <c r="A324" s="20" t="s">
        <v>304</v>
      </c>
      <c r="B324" s="10">
        <v>775</v>
      </c>
      <c r="C324" s="18" t="s">
        <v>193</v>
      </c>
      <c r="D324" s="4" t="s">
        <v>299</v>
      </c>
      <c r="E324" s="21">
        <v>99.1</v>
      </c>
      <c r="F324" s="21">
        <v>99.1</v>
      </c>
    </row>
    <row r="325" spans="1:6" ht="78.75">
      <c r="A325" s="14" t="s">
        <v>359</v>
      </c>
      <c r="B325" s="52">
        <v>775</v>
      </c>
      <c r="C325" s="15" t="s">
        <v>64</v>
      </c>
      <c r="D325" s="15"/>
      <c r="E325" s="16">
        <f>E328+E334+E330+E332</f>
        <v>41891</v>
      </c>
      <c r="F325" s="16">
        <f>F328+F334+F330+F332</f>
        <v>41956.1</v>
      </c>
    </row>
    <row r="326" spans="1:6" ht="47.25">
      <c r="A326" s="5" t="s">
        <v>310</v>
      </c>
      <c r="B326" s="10">
        <v>775</v>
      </c>
      <c r="C326" s="4" t="s">
        <v>278</v>
      </c>
      <c r="D326" s="4"/>
      <c r="E326" s="21">
        <f aca="true" t="shared" si="2" ref="E326:F328">E327</f>
        <v>280</v>
      </c>
      <c r="F326" s="21">
        <f t="shared" si="2"/>
        <v>280</v>
      </c>
    </row>
    <row r="327" spans="1:6" ht="141.75">
      <c r="A327" s="28" t="s">
        <v>308</v>
      </c>
      <c r="B327" s="10">
        <v>775</v>
      </c>
      <c r="C327" s="4" t="s">
        <v>22</v>
      </c>
      <c r="D327" s="4"/>
      <c r="E327" s="21">
        <f t="shared" si="2"/>
        <v>280</v>
      </c>
      <c r="F327" s="21">
        <f t="shared" si="2"/>
        <v>280</v>
      </c>
    </row>
    <row r="328" spans="1:6" ht="31.5">
      <c r="A328" s="20" t="s">
        <v>318</v>
      </c>
      <c r="B328" s="10">
        <v>775</v>
      </c>
      <c r="C328" s="4" t="s">
        <v>22</v>
      </c>
      <c r="D328" s="4"/>
      <c r="E328" s="21">
        <f t="shared" si="2"/>
        <v>280</v>
      </c>
      <c r="F328" s="21">
        <f t="shared" si="2"/>
        <v>280</v>
      </c>
    </row>
    <row r="329" spans="1:6" ht="31.5">
      <c r="A329" s="20" t="s">
        <v>303</v>
      </c>
      <c r="B329" s="10">
        <v>775</v>
      </c>
      <c r="C329" s="4" t="s">
        <v>22</v>
      </c>
      <c r="D329" s="4" t="s">
        <v>298</v>
      </c>
      <c r="E329" s="21">
        <v>280</v>
      </c>
      <c r="F329" s="21">
        <v>280</v>
      </c>
    </row>
    <row r="330" spans="1:6" ht="126">
      <c r="A330" s="28" t="s">
        <v>443</v>
      </c>
      <c r="B330" s="10">
        <v>775</v>
      </c>
      <c r="C330" s="4" t="s">
        <v>311</v>
      </c>
      <c r="D330" s="4"/>
      <c r="E330" s="21">
        <f>E331</f>
        <v>37137.2</v>
      </c>
      <c r="F330" s="21">
        <f>F331</f>
        <v>37137.2</v>
      </c>
    </row>
    <row r="331" spans="1:6" ht="31.5">
      <c r="A331" s="20" t="s">
        <v>321</v>
      </c>
      <c r="B331" s="10">
        <v>775</v>
      </c>
      <c r="C331" s="4" t="s">
        <v>311</v>
      </c>
      <c r="D331" s="4" t="s">
        <v>300</v>
      </c>
      <c r="E331" s="21">
        <v>37137.2</v>
      </c>
      <c r="F331" s="21">
        <v>37137.2</v>
      </c>
    </row>
    <row r="332" spans="1:6" ht="47.25">
      <c r="A332" s="20" t="s">
        <v>404</v>
      </c>
      <c r="B332" s="10">
        <v>775</v>
      </c>
      <c r="C332" s="4" t="s">
        <v>23</v>
      </c>
      <c r="D332" s="4"/>
      <c r="E332" s="21">
        <f>E333</f>
        <v>2848.9</v>
      </c>
      <c r="F332" s="21">
        <f>F333</f>
        <v>2848.9</v>
      </c>
    </row>
    <row r="333" spans="1:6" ht="31.5">
      <c r="A333" s="20" t="s">
        <v>321</v>
      </c>
      <c r="B333" s="10">
        <v>775</v>
      </c>
      <c r="C333" s="4" t="s">
        <v>23</v>
      </c>
      <c r="D333" s="4" t="s">
        <v>300</v>
      </c>
      <c r="E333" s="21">
        <v>2848.9</v>
      </c>
      <c r="F333" s="21">
        <v>2848.9</v>
      </c>
    </row>
    <row r="334" spans="1:6" ht="63">
      <c r="A334" s="14" t="s">
        <v>334</v>
      </c>
      <c r="B334" s="52">
        <v>775</v>
      </c>
      <c r="C334" s="15" t="s">
        <v>309</v>
      </c>
      <c r="D334" s="15"/>
      <c r="E334" s="16">
        <f>E335</f>
        <v>1624.9</v>
      </c>
      <c r="F334" s="16">
        <f>F335</f>
        <v>1690</v>
      </c>
    </row>
    <row r="335" spans="1:6" ht="31.5">
      <c r="A335" s="5" t="s">
        <v>321</v>
      </c>
      <c r="B335" s="53">
        <v>775</v>
      </c>
      <c r="C335" s="18" t="s">
        <v>309</v>
      </c>
      <c r="D335" s="18" t="s">
        <v>300</v>
      </c>
      <c r="E335" s="19">
        <v>1624.9</v>
      </c>
      <c r="F335" s="19">
        <v>1690</v>
      </c>
    </row>
    <row r="336" spans="1:6" ht="25.5" customHeight="1">
      <c r="A336" s="51" t="s">
        <v>450</v>
      </c>
      <c r="B336" s="52">
        <v>792</v>
      </c>
      <c r="C336" s="15"/>
      <c r="D336" s="15"/>
      <c r="E336" s="16">
        <f>E342+E337+E356</f>
        <v>121383.8</v>
      </c>
      <c r="F336" s="16">
        <f>F342+F337+F356</f>
        <v>137015.7</v>
      </c>
    </row>
    <row r="337" spans="1:6" ht="47.25">
      <c r="A337" s="5" t="s">
        <v>480</v>
      </c>
      <c r="B337" s="52">
        <v>792</v>
      </c>
      <c r="C337" s="15" t="s">
        <v>282</v>
      </c>
      <c r="D337" s="42"/>
      <c r="E337" s="16">
        <f>E339</f>
        <v>63.4</v>
      </c>
      <c r="F337" s="16">
        <f>F339</f>
        <v>50.6</v>
      </c>
    </row>
    <row r="338" spans="1:6" ht="47.25">
      <c r="A338" s="5" t="s">
        <v>280</v>
      </c>
      <c r="B338" s="53">
        <v>792</v>
      </c>
      <c r="C338" s="18" t="s">
        <v>282</v>
      </c>
      <c r="D338" s="24"/>
      <c r="E338" s="19">
        <f>E339</f>
        <v>63.4</v>
      </c>
      <c r="F338" s="19">
        <f>F339</f>
        <v>50.6</v>
      </c>
    </row>
    <row r="339" spans="1:6" ht="47.25">
      <c r="A339" s="5" t="s">
        <v>281</v>
      </c>
      <c r="B339" s="43">
        <v>792</v>
      </c>
      <c r="C339" s="18" t="s">
        <v>283</v>
      </c>
      <c r="D339" s="24"/>
      <c r="E339" s="21">
        <f>E341</f>
        <v>63.4</v>
      </c>
      <c r="F339" s="21">
        <f>F341</f>
        <v>50.6</v>
      </c>
    </row>
    <row r="340" spans="1:6" ht="31.5">
      <c r="A340" s="5" t="s">
        <v>301</v>
      </c>
      <c r="B340" s="43">
        <v>792</v>
      </c>
      <c r="C340" s="18" t="s">
        <v>284</v>
      </c>
      <c r="D340" s="24"/>
      <c r="E340" s="21">
        <v>63.4</v>
      </c>
      <c r="F340" s="21">
        <v>50.6</v>
      </c>
    </row>
    <row r="341" spans="1:6" ht="31.5">
      <c r="A341" s="20" t="s">
        <v>303</v>
      </c>
      <c r="B341" s="10">
        <v>792</v>
      </c>
      <c r="C341" s="18" t="s">
        <v>284</v>
      </c>
      <c r="D341" s="24">
        <v>200</v>
      </c>
      <c r="E341" s="21">
        <v>63.4</v>
      </c>
      <c r="F341" s="21">
        <v>50.6</v>
      </c>
    </row>
    <row r="342" spans="1:6" ht="63">
      <c r="A342" s="11" t="s">
        <v>331</v>
      </c>
      <c r="B342" s="12">
        <v>792</v>
      </c>
      <c r="C342" s="22" t="s">
        <v>178</v>
      </c>
      <c r="D342" s="22"/>
      <c r="E342" s="23">
        <f>E343+E352+E346</f>
        <v>105158.1</v>
      </c>
      <c r="F342" s="23">
        <f>F343+F352+F346</f>
        <v>105150.9</v>
      </c>
    </row>
    <row r="343" spans="1:6" ht="31.5">
      <c r="A343" s="1" t="s">
        <v>406</v>
      </c>
      <c r="B343" s="54">
        <v>792</v>
      </c>
      <c r="C343" s="22" t="s">
        <v>179</v>
      </c>
      <c r="D343" s="2"/>
      <c r="E343" s="3">
        <f>E344</f>
        <v>41020.8</v>
      </c>
      <c r="F343" s="3">
        <f>F344</f>
        <v>41020.8</v>
      </c>
    </row>
    <row r="344" spans="1:6" ht="31.5">
      <c r="A344" s="1" t="s">
        <v>353</v>
      </c>
      <c r="B344" s="54">
        <v>792</v>
      </c>
      <c r="C344" s="2" t="s">
        <v>180</v>
      </c>
      <c r="D344" s="2"/>
      <c r="E344" s="3">
        <f>E345</f>
        <v>41020.8</v>
      </c>
      <c r="F344" s="3">
        <f>F345</f>
        <v>41020.8</v>
      </c>
    </row>
    <row r="345" spans="1:6" ht="15.75">
      <c r="A345" s="1" t="s">
        <v>320</v>
      </c>
      <c r="B345" s="54">
        <v>792</v>
      </c>
      <c r="C345" s="2" t="s">
        <v>180</v>
      </c>
      <c r="D345" s="2" t="s">
        <v>305</v>
      </c>
      <c r="E345" s="3">
        <v>41020.8</v>
      </c>
      <c r="F345" s="3">
        <v>41020.8</v>
      </c>
    </row>
    <row r="346" spans="1:6" ht="47.25">
      <c r="A346" s="5" t="s">
        <v>220</v>
      </c>
      <c r="B346" s="43">
        <v>792</v>
      </c>
      <c r="C346" s="18" t="s">
        <v>221</v>
      </c>
      <c r="D346" s="22"/>
      <c r="E346" s="19">
        <f>E347</f>
        <v>45646.799999999996</v>
      </c>
      <c r="F346" s="19">
        <f>F347</f>
        <v>45646.799999999996</v>
      </c>
    </row>
    <row r="347" spans="1:6" ht="31.5">
      <c r="A347" s="5" t="s">
        <v>347</v>
      </c>
      <c r="B347" s="10">
        <v>792</v>
      </c>
      <c r="C347" s="18" t="s">
        <v>222</v>
      </c>
      <c r="D347" s="18"/>
      <c r="E347" s="19">
        <f>E348+E350+E349</f>
        <v>45646.799999999996</v>
      </c>
      <c r="F347" s="19">
        <f>F348+F350+F349</f>
        <v>45646.799999999996</v>
      </c>
    </row>
    <row r="348" spans="1:6" ht="78.75">
      <c r="A348" s="20" t="s">
        <v>302</v>
      </c>
      <c r="B348" s="43">
        <v>792</v>
      </c>
      <c r="C348" s="18" t="s">
        <v>222</v>
      </c>
      <c r="D348" s="4" t="s">
        <v>297</v>
      </c>
      <c r="E348" s="21">
        <v>39262.5</v>
      </c>
      <c r="F348" s="21">
        <v>39262.5</v>
      </c>
    </row>
    <row r="349" spans="1:6" ht="31.5">
      <c r="A349" s="20" t="s">
        <v>303</v>
      </c>
      <c r="B349" s="10">
        <v>792</v>
      </c>
      <c r="C349" s="18" t="s">
        <v>222</v>
      </c>
      <c r="D349" s="4" t="s">
        <v>298</v>
      </c>
      <c r="E349" s="21">
        <v>6360.6</v>
      </c>
      <c r="F349" s="21">
        <v>6360.6</v>
      </c>
    </row>
    <row r="350" spans="1:6" ht="15.75">
      <c r="A350" s="20" t="s">
        <v>304</v>
      </c>
      <c r="B350" s="43">
        <v>792</v>
      </c>
      <c r="C350" s="18" t="s">
        <v>222</v>
      </c>
      <c r="D350" s="4" t="s">
        <v>299</v>
      </c>
      <c r="E350" s="21">
        <v>23.7</v>
      </c>
      <c r="F350" s="21">
        <v>23.7</v>
      </c>
    </row>
    <row r="351" spans="1:6" ht="78.75">
      <c r="A351" s="20" t="s">
        <v>363</v>
      </c>
      <c r="B351" s="54">
        <v>792</v>
      </c>
      <c r="C351" s="22" t="s">
        <v>394</v>
      </c>
      <c r="D351" s="2"/>
      <c r="E351" s="3">
        <f>E352</f>
        <v>18490.5</v>
      </c>
      <c r="F351" s="3">
        <f>F352</f>
        <v>18483.3</v>
      </c>
    </row>
    <row r="352" spans="1:6" ht="31.5">
      <c r="A352" s="20" t="s">
        <v>301</v>
      </c>
      <c r="B352" s="54">
        <v>792</v>
      </c>
      <c r="C352" s="4" t="s">
        <v>219</v>
      </c>
      <c r="D352" s="4"/>
      <c r="E352" s="21">
        <f>E353+E354+E355</f>
        <v>18490.5</v>
      </c>
      <c r="F352" s="21">
        <f>F353+F354+F355</f>
        <v>18483.3</v>
      </c>
    </row>
    <row r="353" spans="1:6" ht="78.75">
      <c r="A353" s="20" t="s">
        <v>302</v>
      </c>
      <c r="B353" s="54">
        <v>792</v>
      </c>
      <c r="C353" s="4" t="s">
        <v>219</v>
      </c>
      <c r="D353" s="4" t="s">
        <v>297</v>
      </c>
      <c r="E353" s="21">
        <v>16547.6</v>
      </c>
      <c r="F353" s="21">
        <v>16547.6</v>
      </c>
    </row>
    <row r="354" spans="1:6" ht="31.5">
      <c r="A354" s="20" t="s">
        <v>303</v>
      </c>
      <c r="B354" s="54">
        <v>792</v>
      </c>
      <c r="C354" s="4" t="s">
        <v>219</v>
      </c>
      <c r="D354" s="4" t="s">
        <v>298</v>
      </c>
      <c r="E354" s="21">
        <v>1928.9</v>
      </c>
      <c r="F354" s="21">
        <v>1921.7</v>
      </c>
    </row>
    <row r="355" spans="1:6" ht="15.75">
      <c r="A355" s="20" t="s">
        <v>304</v>
      </c>
      <c r="B355" s="54">
        <v>792</v>
      </c>
      <c r="C355" s="4" t="s">
        <v>219</v>
      </c>
      <c r="D355" s="4" t="s">
        <v>299</v>
      </c>
      <c r="E355" s="21">
        <v>14</v>
      </c>
      <c r="F355" s="21">
        <v>14</v>
      </c>
    </row>
    <row r="356" spans="1:6" ht="15.75">
      <c r="A356" s="14" t="s">
        <v>452</v>
      </c>
      <c r="B356" s="54">
        <v>792</v>
      </c>
      <c r="C356" s="15" t="s">
        <v>395</v>
      </c>
      <c r="D356" s="24"/>
      <c r="E356" s="56">
        <f>E357</f>
        <v>16162.3</v>
      </c>
      <c r="F356" s="16">
        <f>F357</f>
        <v>31814.2</v>
      </c>
    </row>
    <row r="357" spans="1:6" ht="15.75">
      <c r="A357" s="20" t="s">
        <v>452</v>
      </c>
      <c r="B357" s="54">
        <v>792</v>
      </c>
      <c r="C357" s="4" t="s">
        <v>395</v>
      </c>
      <c r="D357" s="24">
        <v>900</v>
      </c>
      <c r="E357" s="3">
        <v>16162.3</v>
      </c>
      <c r="F357" s="57">
        <v>31814.2</v>
      </c>
    </row>
  </sheetData>
  <sheetProtection/>
  <mergeCells count="11">
    <mergeCell ref="B12:B13"/>
    <mergeCell ref="E12:F12"/>
    <mergeCell ref="A6:F6"/>
    <mergeCell ref="A7:F7"/>
    <mergeCell ref="A8:F8"/>
    <mergeCell ref="A9:F9"/>
    <mergeCell ref="A11:F11"/>
    <mergeCell ref="A1:F1"/>
    <mergeCell ref="A2:F2"/>
    <mergeCell ref="A4:F4"/>
    <mergeCell ref="A5:F5"/>
  </mergeCells>
  <printOptions/>
  <pageMargins left="0.29" right="0.3937007874015748" top="0.7874015748031497" bottom="0.35433070866141736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2020-11-13T05:57:55Z</cp:lastPrinted>
  <dcterms:created xsi:type="dcterms:W3CDTF">1996-10-08T23:32:33Z</dcterms:created>
  <dcterms:modified xsi:type="dcterms:W3CDTF">2020-12-16T16:46:26Z</dcterms:modified>
  <cp:category/>
  <cp:version/>
  <cp:contentType/>
  <cp:contentStatus/>
</cp:coreProperties>
</file>