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1" i="4" l="1"/>
  <c r="B31" i="4"/>
  <c r="F30" i="4"/>
  <c r="D30" i="4"/>
  <c r="F29" i="4"/>
  <c r="D29" i="4"/>
  <c r="I28" i="4"/>
  <c r="F28" i="4"/>
  <c r="D28" i="4"/>
  <c r="F27" i="4"/>
  <c r="I27" i="4" s="1"/>
  <c r="D27" i="4"/>
  <c r="I26" i="4"/>
  <c r="F26" i="4"/>
  <c r="D26" i="4"/>
  <c r="F25" i="4"/>
  <c r="D25" i="4"/>
  <c r="F24" i="4"/>
  <c r="I24" i="4" s="1"/>
  <c r="D24" i="4"/>
  <c r="I23" i="4"/>
  <c r="F23" i="4"/>
  <c r="D23" i="4"/>
  <c r="F22" i="4"/>
  <c r="I22" i="4" s="1"/>
  <c r="D22" i="4"/>
  <c r="I21" i="4"/>
  <c r="F21" i="4"/>
  <c r="D21" i="4"/>
  <c r="F20" i="4"/>
  <c r="I20" i="4" s="1"/>
  <c r="D20" i="4"/>
  <c r="I19" i="4"/>
  <c r="F19" i="4"/>
  <c r="D19" i="4"/>
  <c r="F18" i="4"/>
  <c r="I18" i="4" s="1"/>
  <c r="D18" i="4"/>
  <c r="I17" i="4"/>
  <c r="F17" i="4"/>
  <c r="D17" i="4"/>
  <c r="F16" i="4"/>
  <c r="I16" i="4" s="1"/>
  <c r="D16" i="4"/>
  <c r="I15" i="4"/>
  <c r="F15" i="4"/>
  <c r="D15" i="4"/>
  <c r="F14" i="4"/>
  <c r="D14" i="4"/>
  <c r="F13" i="4"/>
  <c r="I13" i="4" s="1"/>
  <c r="D13" i="4"/>
  <c r="I12" i="4"/>
  <c r="F12" i="4"/>
  <c r="D12" i="4"/>
  <c r="F11" i="4"/>
  <c r="I11" i="4" s="1"/>
  <c r="D11" i="4"/>
  <c r="I10" i="4"/>
  <c r="F10" i="4"/>
  <c r="D10" i="4"/>
  <c r="F9" i="4"/>
  <c r="D9" i="4"/>
  <c r="F8" i="4"/>
  <c r="I8" i="4" s="1"/>
  <c r="D8" i="4"/>
  <c r="I7" i="4"/>
  <c r="F7" i="4"/>
  <c r="D7" i="4"/>
  <c r="F6" i="4"/>
  <c r="I6" i="4" s="1"/>
  <c r="D6" i="4"/>
  <c r="I5" i="4"/>
  <c r="F5" i="4"/>
  <c r="F31" i="4" s="1"/>
  <c r="D5" i="4"/>
  <c r="D31" i="4" s="1"/>
  <c r="I31" i="4" l="1"/>
  <c r="H31" i="4"/>
</calcChain>
</file>

<file path=xl/sharedStrings.xml><?xml version="1.0" encoding="utf-8"?>
<sst xmlns="http://schemas.openxmlformats.org/spreadsheetml/2006/main" count="38" uniqueCount="37">
  <si>
    <t xml:space="preserve"> Отчет</t>
  </si>
  <si>
    <t>Ед.Изм.: тыс.руб.</t>
  </si>
  <si>
    <t>Наименование муниципальной программы</t>
  </si>
  <si>
    <t>Уточненный план  на  2020 год</t>
  </si>
  <si>
    <t>Исполнено за 3 квартал 2020 года</t>
  </si>
  <si>
    <t>Уточненный план  на  2021 год</t>
  </si>
  <si>
    <t>Исполнено за 3 квартал 2021 года</t>
  </si>
  <si>
    <t>% испол-я уточненного плана за 2021 год</t>
  </si>
  <si>
    <t>Темп прироста 2021г к 2020г.</t>
  </si>
  <si>
    <t>Социальная поддержка отдельных категорий граждан</t>
  </si>
  <si>
    <t>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</si>
  <si>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Совершенствование деятельности Администрации муниципального района Белебеевский район Республики Башкортостан</t>
  </si>
  <si>
    <t>МП«Совершенствование работы с детьми и молодежью в муниципальном районе Белебеевский район Республики Башкортостан»</t>
  </si>
  <si>
    <t>Развитие и поддержка малого и среднего предпринимательства в муниципальном районе Белебеевский район Республики Башкортостан</t>
  </si>
  <si>
    <t>МП«Обеспечение информационной открытости органов местного самоуправления в муниципальном районе Белебеевский район Республики Башкортостан»</t>
  </si>
  <si>
    <t>МП«Развитие аграрного сектора муниципального района Белебеевский район Республики Башкортостан»</t>
  </si>
  <si>
    <t>МП«Управление муниципальными финансами муниципального района Белебеевский район Республики Башкортостан»</t>
  </si>
  <si>
    <t>МП«Улучшение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</si>
  <si>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МП«Стимулирование развития жилищного строительства в муниципальном районе Белебеевский район Республики Башкортостан»</t>
  </si>
  <si>
    <t>МП«Управление имуществом, находящимся в собственности муниципального района Белебеевский район Республики Башкортостан»</t>
  </si>
  <si>
    <t>МП«Укрепление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</si>
  <si>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МП«Совершенствование деятельности муниципального казенного учреждения Единая диспетчерская служба муниципального района Белебеевский район Республики Башкортостан»</t>
  </si>
  <si>
    <t>МП«Развитие системы образования, отдыха и оздоровления в муниципальном районе Белебеевский район Республики Башкортостан»</t>
  </si>
  <si>
    <t>Обеспечение жильем молодых семей муниципального района Белебеевский район Республики Башкортостан</t>
  </si>
  <si>
    <t>МП«Развитие культуры и искусства в муниципальном районе Белебеевский район Республики Башкортостан»</t>
  </si>
  <si>
    <t>МП«Развитие физической культуры и спорта в муниципальном районе Белебеевский район Республики Башкортостан»</t>
  </si>
  <si>
    <t>МП«Модернизация и реформирование жилищно-коммунального хозяйства в муниципальном районе Белебеевский район Республики Башкортостан»</t>
  </si>
  <si>
    <t>МП«Развитие транспортной системы муниципального района Белебеевский район Республики Башкортостан»</t>
  </si>
  <si>
    <t>МП«Обеспечение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</si>
  <si>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Обеспечение жильем граждан ,состоящих на учете в качестве нуждающихся жилых помещениях ,предоставляемых по договорам социального найма в муниципальном районе Белебеевский район Республики Башкортостан</t>
  </si>
  <si>
    <t>МП«Развитие архивного дела в муниципальном районе Белебеевский район Республики Башкортостан»</t>
  </si>
  <si>
    <t>Муниципальная программа«Формирование современной городской среды на территории муниципального района Белебеевский район Республики Башкортостан на 2018-2022 гг.»</t>
  </si>
  <si>
    <t>МП«Обеспечение качественного бухгалтерского и налогового учета в муниципальном казённом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годы»</t>
  </si>
  <si>
    <t>МП "Профессиональное развитие  муниципальных  служащих муниципального района Б</t>
  </si>
  <si>
    <t>МП"Обеспечение жильем работников учреждений здравоохранения и образования,расположенных на территории муниципального района Белебеевский район Республики Башкортостан"</t>
  </si>
  <si>
    <t>РАСХОДЫ ВСЕГО</t>
  </si>
  <si>
    <t>об исполнении  бюджета муниципального района Белебеевский  район Республики Башкортостан по расходам в разрезе муниципальных программ за полугодие 2021 года в сравнении с  аналогичным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</si>
</sst>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#,##0.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2" fillId="0" borderId="4" xfId="1" applyFont="1" applyBorder="1" applyAlignment="1">
      <alignment horizontal="center" wrapText="1"/>
    </xf>
    <xf numFmtId="0" fontId="4" fillId="0" borderId="5" xfId="1" applyFont="1" applyBorder="1" applyAlignment="1">
      <alignment vertical="center" wrapText="1"/>
    </xf>
    <xf numFmtId="4" fontId="5" fillId="0" borderId="6" xfId="1" applyNumberFormat="1" applyFont="1" applyBorder="1"/>
    <xf numFmtId="4" fontId="5" fillId="0" borderId="7" xfId="1" applyNumberFormat="1" applyFont="1" applyBorder="1"/>
    <xf numFmtId="164" fontId="5" fillId="0" borderId="7" xfId="1" applyNumberFormat="1" applyFont="1" applyBorder="1"/>
    <xf numFmtId="165" fontId="5" fillId="0" borderId="7" xfId="1" applyNumberFormat="1" applyFont="1" applyBorder="1"/>
    <xf numFmtId="166" fontId="5" fillId="0" borderId="7" xfId="1" applyNumberFormat="1" applyFont="1" applyBorder="1"/>
    <xf numFmtId="0" fontId="1" fillId="0" borderId="7" xfId="1" applyBorder="1"/>
    <xf numFmtId="0" fontId="4" fillId="0" borderId="8" xfId="1" applyFont="1" applyBorder="1" applyAlignment="1">
      <alignment vertical="center" wrapText="1"/>
    </xf>
    <xf numFmtId="4" fontId="5" fillId="0" borderId="9" xfId="1" applyNumberFormat="1" applyFont="1" applyBorder="1"/>
    <xf numFmtId="4" fontId="5" fillId="0" borderId="10" xfId="1" applyNumberFormat="1" applyFont="1" applyBorder="1"/>
    <xf numFmtId="164" fontId="5" fillId="0" borderId="10" xfId="1" applyNumberFormat="1" applyFont="1" applyBorder="1"/>
    <xf numFmtId="165" fontId="5" fillId="0" borderId="10" xfId="1" applyNumberFormat="1" applyFont="1" applyBorder="1"/>
    <xf numFmtId="166" fontId="5" fillId="0" borderId="10" xfId="1" applyNumberFormat="1" applyFont="1" applyBorder="1"/>
    <xf numFmtId="0" fontId="1" fillId="0" borderId="10" xfId="1" applyBorder="1"/>
    <xf numFmtId="0" fontId="2" fillId="0" borderId="8" xfId="1" applyFont="1" applyBorder="1"/>
    <xf numFmtId="4" fontId="1" fillId="0" borderId="9" xfId="1" applyNumberFormat="1" applyBorder="1"/>
    <xf numFmtId="4" fontId="1" fillId="0" borderId="10" xfId="1" applyNumberFormat="1" applyBorder="1"/>
    <xf numFmtId="164" fontId="1" fillId="0" borderId="10" xfId="1" applyNumberFormat="1" applyBorder="1"/>
    <xf numFmtId="165" fontId="1" fillId="0" borderId="10" xfId="1" applyNumberFormat="1" applyBorder="1"/>
    <xf numFmtId="166" fontId="1" fillId="0" borderId="10" xfId="1" applyNumberFormat="1" applyBorder="1"/>
    <xf numFmtId="0" fontId="2" fillId="0" borderId="11" xfId="1" applyFont="1" applyBorder="1" applyAlignment="1">
      <alignment wrapText="1"/>
    </xf>
    <xf numFmtId="0" fontId="1" fillId="0" borderId="12" xfId="1" applyBorder="1"/>
    <xf numFmtId="0" fontId="1" fillId="0" borderId="13" xfId="1" applyBorder="1"/>
    <xf numFmtId="4" fontId="5" fillId="0" borderId="13" xfId="1" applyNumberFormat="1" applyFont="1" applyBorder="1"/>
    <xf numFmtId="164" fontId="5" fillId="0" borderId="13" xfId="1" applyNumberFormat="1" applyFont="1" applyBorder="1"/>
    <xf numFmtId="166" fontId="1" fillId="0" borderId="13" xfId="1" applyNumberFormat="1" applyBorder="1"/>
    <xf numFmtId="0" fontId="4" fillId="0" borderId="1" xfId="1" applyFont="1" applyFill="1" applyBorder="1" applyAlignment="1">
      <alignment vertical="center" wrapText="1"/>
    </xf>
    <xf numFmtId="4" fontId="1" fillId="0" borderId="2" xfId="1" applyNumberFormat="1" applyBorder="1"/>
    <xf numFmtId="4" fontId="1" fillId="0" borderId="3" xfId="1" applyNumberFormat="1" applyBorder="1"/>
    <xf numFmtId="0" fontId="1" fillId="0" borderId="3" xfId="1" applyBorder="1"/>
    <xf numFmtId="164" fontId="1" fillId="0" borderId="3" xfId="1" applyNumberFormat="1" applyBorder="1"/>
    <xf numFmtId="166" fontId="1" fillId="0" borderId="3" xfId="1" applyNumberFormat="1" applyBorder="1"/>
    <xf numFmtId="0" fontId="1" fillId="0" borderId="4" xfId="1" applyBorder="1"/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N10" sqref="N10"/>
    </sheetView>
  </sheetViews>
  <sheetFormatPr defaultRowHeight="12" customHeight="1" x14ac:dyDescent="0.2"/>
  <cols>
    <col min="1" max="1" width="63.85546875" style="1" customWidth="1"/>
    <col min="2" max="2" width="17.5703125" style="1" customWidth="1"/>
    <col min="3" max="3" width="16.42578125" style="1" customWidth="1"/>
    <col min="4" max="4" width="16.5703125" style="1" customWidth="1"/>
    <col min="5" max="5" width="18.5703125" style="1" hidden="1" customWidth="1"/>
    <col min="6" max="6" width="18.28515625" style="1" customWidth="1"/>
    <col min="7" max="7" width="16" style="1" hidden="1" customWidth="1"/>
    <col min="8" max="8" width="12" style="1" customWidth="1"/>
    <col min="9" max="9" width="19" style="1" customWidth="1"/>
    <col min="10" max="15" width="9.140625" style="1"/>
    <col min="16" max="16" width="9.28515625" style="1" customWidth="1"/>
    <col min="17" max="18" width="9.140625" style="1"/>
    <col min="19" max="19" width="14.28515625" style="1" customWidth="1"/>
    <col min="20" max="20" width="13.42578125" style="1" customWidth="1"/>
    <col min="21" max="16384" width="9.140625" style="1"/>
  </cols>
  <sheetData>
    <row r="1" spans="1:9" ht="12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3" customHeight="1" x14ac:dyDescent="0.2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9" ht="12" customHeight="1" thickBot="1" x14ac:dyDescent="0.25">
      <c r="A3" s="1" t="s">
        <v>1</v>
      </c>
    </row>
    <row r="4" spans="1:9" ht="66.75" customHeight="1" thickBot="1" x14ac:dyDescent="0.25">
      <c r="A4" s="39" t="s">
        <v>2</v>
      </c>
      <c r="B4" s="2" t="s">
        <v>3</v>
      </c>
      <c r="C4" s="3" t="s">
        <v>4</v>
      </c>
      <c r="D4" s="3" t="s">
        <v>5</v>
      </c>
      <c r="E4" s="3"/>
      <c r="F4" s="3" t="s">
        <v>6</v>
      </c>
      <c r="G4" s="4" t="s">
        <v>6</v>
      </c>
      <c r="H4" s="4" t="s">
        <v>7</v>
      </c>
      <c r="I4" s="5" t="s">
        <v>8</v>
      </c>
    </row>
    <row r="5" spans="1:9" ht="42" customHeight="1" x14ac:dyDescent="0.25">
      <c r="A5" s="6" t="s">
        <v>9</v>
      </c>
      <c r="B5" s="7">
        <v>2105.4</v>
      </c>
      <c r="C5" s="8">
        <v>1339.3</v>
      </c>
      <c r="D5" s="8">
        <f>ROUND(E5/1000,1)</f>
        <v>2183.4</v>
      </c>
      <c r="E5" s="9">
        <v>2183407.33</v>
      </c>
      <c r="F5" s="9">
        <f>ROUND(G5/1000,1)</f>
        <v>1235.5</v>
      </c>
      <c r="G5" s="10">
        <v>1235506.5</v>
      </c>
      <c r="H5" s="11">
        <v>56.586166173583372</v>
      </c>
      <c r="I5" s="12">
        <f>ROUND(F5/C5*100,1)</f>
        <v>92.2</v>
      </c>
    </row>
    <row r="6" spans="1:9" ht="42" customHeight="1" x14ac:dyDescent="0.25">
      <c r="A6" s="13" t="s">
        <v>10</v>
      </c>
      <c r="B6" s="14">
        <v>4494.2</v>
      </c>
      <c r="C6" s="15">
        <v>2582.6</v>
      </c>
      <c r="D6" s="15">
        <f t="shared" ref="D6:D30" si="0">ROUND(E6/1000,1)</f>
        <v>4414</v>
      </c>
      <c r="E6" s="16">
        <v>4414001.3</v>
      </c>
      <c r="F6" s="16">
        <f t="shared" ref="F6:F30" si="1">ROUND(G6/1000,1)</f>
        <v>2754.2</v>
      </c>
      <c r="G6" s="17">
        <v>2754165.64</v>
      </c>
      <c r="H6" s="18">
        <v>62.396122085419414</v>
      </c>
      <c r="I6" s="19">
        <f t="shared" ref="I6:I31" si="2">ROUND(F6/C6*100,1)</f>
        <v>106.6</v>
      </c>
    </row>
    <row r="7" spans="1:9" ht="42" customHeight="1" x14ac:dyDescent="0.25">
      <c r="A7" s="13" t="s">
        <v>11</v>
      </c>
      <c r="B7" s="14">
        <v>90190.7</v>
      </c>
      <c r="C7" s="15">
        <v>52233.599999999999</v>
      </c>
      <c r="D7" s="15">
        <f t="shared" si="0"/>
        <v>91250.5</v>
      </c>
      <c r="E7" s="16">
        <v>91250488.829999998</v>
      </c>
      <c r="F7" s="16">
        <f t="shared" si="1"/>
        <v>53964.800000000003</v>
      </c>
      <c r="G7" s="17">
        <v>53964825.920000002</v>
      </c>
      <c r="H7" s="18">
        <v>59.13921844357094</v>
      </c>
      <c r="I7" s="19">
        <f t="shared" si="2"/>
        <v>103.3</v>
      </c>
    </row>
    <row r="8" spans="1:9" ht="42" customHeight="1" x14ac:dyDescent="0.25">
      <c r="A8" s="13" t="s">
        <v>12</v>
      </c>
      <c r="B8" s="14">
        <v>5537</v>
      </c>
      <c r="C8" s="15">
        <v>3871.9</v>
      </c>
      <c r="D8" s="15">
        <f t="shared" si="0"/>
        <v>5493.6</v>
      </c>
      <c r="E8" s="16">
        <v>5493584.7999999998</v>
      </c>
      <c r="F8" s="16">
        <f t="shared" si="1"/>
        <v>3889.9</v>
      </c>
      <c r="G8" s="17">
        <v>3889851.8</v>
      </c>
      <c r="H8" s="18">
        <v>70.807167662179353</v>
      </c>
      <c r="I8" s="19">
        <f t="shared" si="2"/>
        <v>100.5</v>
      </c>
    </row>
    <row r="9" spans="1:9" ht="42" customHeight="1" x14ac:dyDescent="0.25">
      <c r="A9" s="13" t="s">
        <v>13</v>
      </c>
      <c r="B9" s="14">
        <v>3269.3</v>
      </c>
      <c r="C9" s="15">
        <v>2769.3</v>
      </c>
      <c r="D9" s="15">
        <f t="shared" si="0"/>
        <v>500</v>
      </c>
      <c r="E9" s="16">
        <v>500000</v>
      </c>
      <c r="F9" s="16">
        <f t="shared" si="1"/>
        <v>0</v>
      </c>
      <c r="G9" s="17">
        <v>0</v>
      </c>
      <c r="H9" s="18">
        <v>0</v>
      </c>
      <c r="I9" s="19"/>
    </row>
    <row r="10" spans="1:9" ht="42" customHeight="1" x14ac:dyDescent="0.25">
      <c r="A10" s="13" t="s">
        <v>14</v>
      </c>
      <c r="B10" s="14">
        <v>540</v>
      </c>
      <c r="C10" s="15">
        <v>237.6</v>
      </c>
      <c r="D10" s="15">
        <f t="shared" si="0"/>
        <v>540</v>
      </c>
      <c r="E10" s="16">
        <v>540000</v>
      </c>
      <c r="F10" s="16">
        <f t="shared" si="1"/>
        <v>157.30000000000001</v>
      </c>
      <c r="G10" s="17">
        <v>157278.99</v>
      </c>
      <c r="H10" s="18">
        <v>29.125738888888886</v>
      </c>
      <c r="I10" s="19">
        <f t="shared" si="2"/>
        <v>66.2</v>
      </c>
    </row>
    <row r="11" spans="1:9" ht="42" customHeight="1" x14ac:dyDescent="0.25">
      <c r="A11" s="13" t="s">
        <v>15</v>
      </c>
      <c r="B11" s="14">
        <v>4683.2</v>
      </c>
      <c r="C11" s="15">
        <v>1762.6</v>
      </c>
      <c r="D11" s="15">
        <f t="shared" si="0"/>
        <v>4864.3999999999996</v>
      </c>
      <c r="E11" s="16">
        <v>4864400</v>
      </c>
      <c r="F11" s="16">
        <f t="shared" si="1"/>
        <v>3019.8</v>
      </c>
      <c r="G11" s="17">
        <v>3019831.46</v>
      </c>
      <c r="H11" s="18">
        <v>62.080245456788099</v>
      </c>
      <c r="I11" s="19">
        <f t="shared" si="2"/>
        <v>171.3</v>
      </c>
    </row>
    <row r="12" spans="1:9" ht="42" customHeight="1" x14ac:dyDescent="0.25">
      <c r="A12" s="13" t="s">
        <v>16</v>
      </c>
      <c r="B12" s="14">
        <v>69028.899999999994</v>
      </c>
      <c r="C12" s="15">
        <v>47980.5</v>
      </c>
      <c r="D12" s="15">
        <f t="shared" si="0"/>
        <v>130627.9</v>
      </c>
      <c r="E12" s="16">
        <v>130627891.18000001</v>
      </c>
      <c r="F12" s="16">
        <f t="shared" si="1"/>
        <v>74585.100000000006</v>
      </c>
      <c r="G12" s="17">
        <v>74585135.049999997</v>
      </c>
      <c r="H12" s="18">
        <v>57.097404219153056</v>
      </c>
      <c r="I12" s="19">
        <f t="shared" si="2"/>
        <v>155.4</v>
      </c>
    </row>
    <row r="13" spans="1:9" ht="42" customHeight="1" x14ac:dyDescent="0.25">
      <c r="A13" s="13" t="s">
        <v>17</v>
      </c>
      <c r="B13" s="14">
        <v>5796.7</v>
      </c>
      <c r="C13" s="15">
        <v>2945.6</v>
      </c>
      <c r="D13" s="15">
        <f t="shared" si="0"/>
        <v>1713.6</v>
      </c>
      <c r="E13" s="16">
        <v>1713600</v>
      </c>
      <c r="F13" s="16">
        <f t="shared" si="1"/>
        <v>1713.6</v>
      </c>
      <c r="G13" s="17">
        <v>1713600</v>
      </c>
      <c r="H13" s="18">
        <v>100</v>
      </c>
      <c r="I13" s="19">
        <f t="shared" si="2"/>
        <v>58.2</v>
      </c>
    </row>
    <row r="14" spans="1:9" ht="42" customHeight="1" x14ac:dyDescent="0.25">
      <c r="A14" s="13" t="s">
        <v>18</v>
      </c>
      <c r="B14" s="14">
        <v>3133.4</v>
      </c>
      <c r="C14" s="15">
        <v>0</v>
      </c>
      <c r="D14" s="15">
        <f t="shared" si="0"/>
        <v>181488.9</v>
      </c>
      <c r="E14" s="16">
        <v>181488934.30000001</v>
      </c>
      <c r="F14" s="16">
        <f t="shared" si="1"/>
        <v>129402</v>
      </c>
      <c r="G14" s="17">
        <v>129402036.5</v>
      </c>
      <c r="H14" s="18">
        <v>71.300234914652862</v>
      </c>
      <c r="I14" s="19"/>
    </row>
    <row r="15" spans="1:9" ht="42" customHeight="1" x14ac:dyDescent="0.25">
      <c r="A15" s="13" t="s">
        <v>19</v>
      </c>
      <c r="B15" s="14">
        <v>647.79999999999995</v>
      </c>
      <c r="C15" s="15">
        <v>387.8</v>
      </c>
      <c r="D15" s="15">
        <f t="shared" si="0"/>
        <v>349.3</v>
      </c>
      <c r="E15" s="16">
        <v>349299.26</v>
      </c>
      <c r="F15" s="16">
        <f t="shared" si="1"/>
        <v>147.80000000000001</v>
      </c>
      <c r="G15" s="17">
        <v>147847.60999999999</v>
      </c>
      <c r="H15" s="18">
        <v>42.326917612135787</v>
      </c>
      <c r="I15" s="19">
        <f t="shared" si="2"/>
        <v>38.1</v>
      </c>
    </row>
    <row r="16" spans="1:9" ht="42" customHeight="1" x14ac:dyDescent="0.25">
      <c r="A16" s="13" t="s">
        <v>20</v>
      </c>
      <c r="B16" s="14">
        <v>43611.6</v>
      </c>
      <c r="C16" s="15">
        <v>27158.3</v>
      </c>
      <c r="D16" s="15">
        <f t="shared" si="0"/>
        <v>49061.4</v>
      </c>
      <c r="E16" s="16">
        <v>49061406.229999997</v>
      </c>
      <c r="F16" s="16">
        <f t="shared" si="1"/>
        <v>27873.5</v>
      </c>
      <c r="G16" s="17">
        <v>27873548.920000002</v>
      </c>
      <c r="H16" s="18">
        <v>56.813595577201212</v>
      </c>
      <c r="I16" s="19">
        <f t="shared" si="2"/>
        <v>102.6</v>
      </c>
    </row>
    <row r="17" spans="1:9" ht="42" customHeight="1" x14ac:dyDescent="0.25">
      <c r="A17" s="13" t="s">
        <v>21</v>
      </c>
      <c r="B17" s="14">
        <v>3776.8</v>
      </c>
      <c r="C17" s="15">
        <v>2531.4</v>
      </c>
      <c r="D17" s="15">
        <f t="shared" si="0"/>
        <v>3570.3</v>
      </c>
      <c r="E17" s="16">
        <v>3570296.57</v>
      </c>
      <c r="F17" s="16">
        <f t="shared" si="1"/>
        <v>2272</v>
      </c>
      <c r="G17" s="17">
        <v>2271959.75</v>
      </c>
      <c r="H17" s="18">
        <v>63.635042788616303</v>
      </c>
      <c r="I17" s="19">
        <f t="shared" si="2"/>
        <v>89.8</v>
      </c>
    </row>
    <row r="18" spans="1:9" ht="42" customHeight="1" x14ac:dyDescent="0.25">
      <c r="A18" s="13" t="s">
        <v>22</v>
      </c>
      <c r="B18" s="14">
        <v>1304169.3</v>
      </c>
      <c r="C18" s="15">
        <v>792131.9</v>
      </c>
      <c r="D18" s="15">
        <f t="shared" si="0"/>
        <v>1454822.5</v>
      </c>
      <c r="E18" s="16">
        <v>1454822512.9300001</v>
      </c>
      <c r="F18" s="16">
        <f t="shared" si="1"/>
        <v>872622.1</v>
      </c>
      <c r="G18" s="17">
        <v>872622125.21000004</v>
      </c>
      <c r="H18" s="18">
        <v>59.981346002994314</v>
      </c>
      <c r="I18" s="19">
        <f t="shared" si="2"/>
        <v>110.2</v>
      </c>
    </row>
    <row r="19" spans="1:9" ht="42" customHeight="1" x14ac:dyDescent="0.25">
      <c r="A19" s="13" t="s">
        <v>23</v>
      </c>
      <c r="B19" s="14">
        <v>5447.5</v>
      </c>
      <c r="C19" s="15">
        <v>5447.5</v>
      </c>
      <c r="D19" s="15">
        <f t="shared" si="0"/>
        <v>5447.3</v>
      </c>
      <c r="E19" s="16">
        <v>5447295</v>
      </c>
      <c r="F19" s="16">
        <f t="shared" si="1"/>
        <v>5447.3</v>
      </c>
      <c r="G19" s="17">
        <v>5447295</v>
      </c>
      <c r="H19" s="18">
        <v>100</v>
      </c>
      <c r="I19" s="19">
        <f t="shared" si="2"/>
        <v>100</v>
      </c>
    </row>
    <row r="20" spans="1:9" ht="42" customHeight="1" x14ac:dyDescent="0.25">
      <c r="A20" s="13" t="s">
        <v>24</v>
      </c>
      <c r="B20" s="14">
        <v>170465.6</v>
      </c>
      <c r="C20" s="15">
        <v>109419.4</v>
      </c>
      <c r="D20" s="15">
        <f t="shared" si="0"/>
        <v>210296.5</v>
      </c>
      <c r="E20" s="16">
        <v>210296469.38</v>
      </c>
      <c r="F20" s="16">
        <f t="shared" si="1"/>
        <v>135805.20000000001</v>
      </c>
      <c r="G20" s="17">
        <v>135805154.13999999</v>
      </c>
      <c r="H20" s="18">
        <v>64.577952516456065</v>
      </c>
      <c r="I20" s="19">
        <f t="shared" si="2"/>
        <v>124.1</v>
      </c>
    </row>
    <row r="21" spans="1:9" ht="42" customHeight="1" x14ac:dyDescent="0.25">
      <c r="A21" s="13" t="s">
        <v>25</v>
      </c>
      <c r="B21" s="14">
        <v>41026.5</v>
      </c>
      <c r="C21" s="15">
        <v>27454</v>
      </c>
      <c r="D21" s="15">
        <f t="shared" si="0"/>
        <v>43425.9</v>
      </c>
      <c r="E21" s="16">
        <v>43425922.420000002</v>
      </c>
      <c r="F21" s="16">
        <f t="shared" si="1"/>
        <v>30907.200000000001</v>
      </c>
      <c r="G21" s="17">
        <v>30907153.050000001</v>
      </c>
      <c r="H21" s="18">
        <v>71.172127908020158</v>
      </c>
      <c r="I21" s="19">
        <f t="shared" si="2"/>
        <v>112.6</v>
      </c>
    </row>
    <row r="22" spans="1:9" ht="42" customHeight="1" x14ac:dyDescent="0.25">
      <c r="A22" s="13" t="s">
        <v>26</v>
      </c>
      <c r="B22" s="14">
        <v>118026.2</v>
      </c>
      <c r="C22" s="15">
        <v>27666.7</v>
      </c>
      <c r="D22" s="15">
        <f t="shared" si="0"/>
        <v>102392.7</v>
      </c>
      <c r="E22" s="16">
        <v>102392662.55</v>
      </c>
      <c r="F22" s="16">
        <f t="shared" si="1"/>
        <v>60037</v>
      </c>
      <c r="G22" s="17">
        <v>60036953.009999998</v>
      </c>
      <c r="H22" s="18">
        <v>58.634038333247737</v>
      </c>
      <c r="I22" s="19">
        <f t="shared" si="2"/>
        <v>217</v>
      </c>
    </row>
    <row r="23" spans="1:9" ht="42" customHeight="1" x14ac:dyDescent="0.25">
      <c r="A23" s="13" t="s">
        <v>27</v>
      </c>
      <c r="B23" s="14">
        <v>97475.9</v>
      </c>
      <c r="C23" s="15">
        <v>62554.5</v>
      </c>
      <c r="D23" s="15">
        <f t="shared" si="0"/>
        <v>90449.8</v>
      </c>
      <c r="E23" s="16">
        <v>90449751.590000004</v>
      </c>
      <c r="F23" s="16">
        <f t="shared" si="1"/>
        <v>61685.8</v>
      </c>
      <c r="G23" s="17">
        <v>61685798.590000004</v>
      </c>
      <c r="H23" s="18">
        <v>68.19896959984564</v>
      </c>
      <c r="I23" s="19">
        <f t="shared" si="2"/>
        <v>98.6</v>
      </c>
    </row>
    <row r="24" spans="1:9" ht="42" customHeight="1" x14ac:dyDescent="0.25">
      <c r="A24" s="13" t="s">
        <v>28</v>
      </c>
      <c r="B24" s="14">
        <v>13998.6</v>
      </c>
      <c r="C24" s="15">
        <v>3196.2</v>
      </c>
      <c r="D24" s="15">
        <f t="shared" si="0"/>
        <v>16604.5</v>
      </c>
      <c r="E24" s="16">
        <v>16604472</v>
      </c>
      <c r="F24" s="16">
        <f t="shared" si="1"/>
        <v>1122</v>
      </c>
      <c r="G24" s="17">
        <v>1122000</v>
      </c>
      <c r="H24" s="18">
        <v>6.7572157669331485</v>
      </c>
      <c r="I24" s="19">
        <f t="shared" si="2"/>
        <v>35.1</v>
      </c>
    </row>
    <row r="25" spans="1:9" ht="42" customHeight="1" x14ac:dyDescent="0.25">
      <c r="A25" s="13" t="s">
        <v>29</v>
      </c>
      <c r="B25" s="14">
        <v>4085.7</v>
      </c>
      <c r="C25" s="15">
        <v>1162.3</v>
      </c>
      <c r="D25" s="15">
        <f t="shared" si="0"/>
        <v>4985.8</v>
      </c>
      <c r="E25" s="16">
        <v>4985807</v>
      </c>
      <c r="F25" s="16">
        <f t="shared" si="1"/>
        <v>0</v>
      </c>
      <c r="G25" s="17">
        <v>0</v>
      </c>
      <c r="H25" s="18">
        <v>0</v>
      </c>
      <c r="I25" s="19"/>
    </row>
    <row r="26" spans="1:9" ht="42" customHeight="1" x14ac:dyDescent="0.25">
      <c r="A26" s="13" t="s">
        <v>30</v>
      </c>
      <c r="B26" s="14">
        <v>150</v>
      </c>
      <c r="C26" s="15">
        <v>66.5</v>
      </c>
      <c r="D26" s="15">
        <f t="shared" si="0"/>
        <v>150</v>
      </c>
      <c r="E26" s="16">
        <v>150000</v>
      </c>
      <c r="F26" s="16">
        <f t="shared" si="1"/>
        <v>3.3</v>
      </c>
      <c r="G26" s="17">
        <v>3290</v>
      </c>
      <c r="H26" s="18">
        <v>2.1933333333333334</v>
      </c>
      <c r="I26" s="19">
        <f t="shared" si="2"/>
        <v>5</v>
      </c>
    </row>
    <row r="27" spans="1:9" ht="42" customHeight="1" x14ac:dyDescent="0.25">
      <c r="A27" s="13" t="s">
        <v>31</v>
      </c>
      <c r="B27" s="14">
        <v>333119.5</v>
      </c>
      <c r="C27" s="15">
        <v>170008.4</v>
      </c>
      <c r="D27" s="15">
        <f t="shared" si="0"/>
        <v>55343.6</v>
      </c>
      <c r="E27" s="16">
        <v>55343555.25</v>
      </c>
      <c r="F27" s="16">
        <f t="shared" si="1"/>
        <v>39689.4</v>
      </c>
      <c r="G27" s="17">
        <v>39689357.240000002</v>
      </c>
      <c r="H27" s="18">
        <v>71.714505981254248</v>
      </c>
      <c r="I27" s="19">
        <f t="shared" si="2"/>
        <v>23.3</v>
      </c>
    </row>
    <row r="28" spans="1:9" ht="42" customHeight="1" x14ac:dyDescent="0.25">
      <c r="A28" s="13" t="s">
        <v>32</v>
      </c>
      <c r="B28" s="14">
        <v>8796.7999999999993</v>
      </c>
      <c r="C28" s="15">
        <v>5089.5</v>
      </c>
      <c r="D28" s="15">
        <f t="shared" si="0"/>
        <v>2143.9</v>
      </c>
      <c r="E28" s="16">
        <v>2143935.02</v>
      </c>
      <c r="F28" s="16">
        <f t="shared" si="1"/>
        <v>2143.9</v>
      </c>
      <c r="G28" s="17">
        <v>2143935.02</v>
      </c>
      <c r="H28" s="18">
        <v>100</v>
      </c>
      <c r="I28" s="19">
        <f t="shared" si="2"/>
        <v>42.1</v>
      </c>
    </row>
    <row r="29" spans="1:9" ht="33" customHeight="1" x14ac:dyDescent="0.25">
      <c r="A29" s="20" t="s">
        <v>33</v>
      </c>
      <c r="B29" s="21">
        <v>305.10000000000002</v>
      </c>
      <c r="C29" s="22">
        <v>79.5</v>
      </c>
      <c r="D29" s="15">
        <f t="shared" si="0"/>
        <v>0</v>
      </c>
      <c r="E29" s="23"/>
      <c r="F29" s="16">
        <f t="shared" si="1"/>
        <v>0</v>
      </c>
      <c r="G29" s="24"/>
      <c r="H29" s="25"/>
      <c r="I29" s="19"/>
    </row>
    <row r="30" spans="1:9" ht="39.75" customHeight="1" thickBot="1" x14ac:dyDescent="0.3">
      <c r="A30" s="26" t="s">
        <v>34</v>
      </c>
      <c r="B30" s="27"/>
      <c r="C30" s="28"/>
      <c r="D30" s="29">
        <f t="shared" si="0"/>
        <v>3776.7</v>
      </c>
      <c r="E30" s="28">
        <v>3776652</v>
      </c>
      <c r="F30" s="30">
        <f t="shared" si="1"/>
        <v>0</v>
      </c>
      <c r="G30" s="28">
        <v>0</v>
      </c>
      <c r="H30" s="31">
        <v>0</v>
      </c>
      <c r="I30" s="28"/>
    </row>
    <row r="31" spans="1:9" ht="21.75" customHeight="1" thickBot="1" x14ac:dyDescent="0.25">
      <c r="A31" s="32" t="s">
        <v>35</v>
      </c>
      <c r="B31" s="33">
        <f>SUM(B5:B30)</f>
        <v>2333881.6999999997</v>
      </c>
      <c r="C31" s="34">
        <f>SUM(C5:C30)</f>
        <v>1350076.9</v>
      </c>
      <c r="D31" s="34">
        <f>SUM(D5:D30)</f>
        <v>2465896.5</v>
      </c>
      <c r="E31" s="35"/>
      <c r="F31" s="36">
        <f>SUM(F5:F30)</f>
        <v>1510478.7</v>
      </c>
      <c r="G31" s="35"/>
      <c r="H31" s="37">
        <f>F31/D31*100</f>
        <v>61.254748526550074</v>
      </c>
      <c r="I31" s="38">
        <f t="shared" si="2"/>
        <v>111.9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2021-10-29T10:41:09Z</dcterms:modified>
</cp:coreProperties>
</file>