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10.2 9 месяцев" sheetId="5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 localSheetId="0">'10.2 9 месяцев'!$A$1:$E$1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 localSheetId="0">'10.2 9 месяцев'!$A$2:$E$35</definedName>
    <definedName name="__bookmark_5">#REF!</definedName>
    <definedName name="_xlnm.Print_Titles" localSheetId="0">'10.2 9 месяцев'!$2:$4</definedName>
  </definedNames>
  <calcPr calcId="144525" fullCalcOnLoad="1"/>
</workbook>
</file>

<file path=xl/calcChain.xml><?xml version="1.0" encoding="utf-8"?>
<calcChain xmlns="http://schemas.openxmlformats.org/spreadsheetml/2006/main">
  <c r="G7" i="5" l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5" i="5"/>
  <c r="F32" i="5"/>
  <c r="F31" i="5"/>
  <c r="F30" i="5"/>
  <c r="F29" i="5"/>
  <c r="F28" i="5"/>
  <c r="E27" i="5"/>
  <c r="D27" i="5"/>
  <c r="D26" i="5"/>
  <c r="F25" i="5"/>
  <c r="F24" i="5"/>
  <c r="F23" i="5"/>
  <c r="F22" i="5"/>
  <c r="F21" i="5"/>
  <c r="F20" i="5"/>
  <c r="F18" i="5"/>
  <c r="F17" i="5"/>
  <c r="F16" i="5"/>
  <c r="F15" i="5"/>
  <c r="F13" i="5"/>
  <c r="F12" i="5"/>
  <c r="F11" i="5"/>
  <c r="F10" i="5"/>
  <c r="F9" i="5"/>
  <c r="F8" i="5"/>
  <c r="E7" i="5"/>
  <c r="D7" i="5"/>
  <c r="D5" i="5"/>
  <c r="F7" i="5"/>
  <c r="F27" i="5"/>
  <c r="E26" i="5"/>
  <c r="F26" i="5"/>
  <c r="E5" i="5"/>
  <c r="F5" i="5"/>
</calcChain>
</file>

<file path=xl/sharedStrings.xml><?xml version="1.0" encoding="utf-8"?>
<sst xmlns="http://schemas.openxmlformats.org/spreadsheetml/2006/main" count="67" uniqueCount="67">
  <si>
    <t>Наименование 
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</si>
  <si>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</si>
  <si>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</si>
  <si>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</si>
  <si>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</si>
  <si>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</si>
  <si>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</si>
  <si>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</si>
  <si>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</si>
  <si>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НАЛОГИ НА ТОВАРЫ (РАБОТЫ, УСЛУГИ), РЕАЛИЗУЕМЫЕ НА ТЕРРИТОРИИ РОССИЙСКОЙ ФЕДЕРАЦИИ</t>
  </si>
  <si>
    <t>000 1 03 00 000 00 0000 000</t>
  </si>
  <si>
    <t>НАЛОГИ НА СОВОКУПНЫЙ ДОХОД</t>
  </si>
  <si>
    <t>000 1 05 00 000 00 0000 000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</si>
  <si>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</si>
  <si>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</si>
  <si>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</si>
  <si>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</si>
  <si>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организаций по имуществу, не входящему в Единую систему газоснабжения</t>
  </si>
  <si>
    <t>000 1 06 02 010 02 0000 110</t>
  </si>
  <si>
    <t>Земельный налог с организаций</t>
  </si>
  <si>
    <t>000 1 06 06 030 00 0000 110</t>
  </si>
  <si>
    <t>Земельный налог с физических лиц</t>
  </si>
  <si>
    <t>000 1 06 06 040 00 0000 110</t>
  </si>
  <si>
    <t>НАЛОГИ, СБОРЫ И РЕГУЛЯРНЫЕ ПЛАТЕЖИ ЗА ПОЛЬЗОВАНИЕ ПРИРОДНЫМИ РЕСУРСАМИ</t>
  </si>
  <si>
    <t>000 1 07 00 000 00 0000 000</t>
  </si>
  <si>
    <t>ГОСУДАРСТВЕННАЯ ПОШЛИНА</t>
  </si>
  <si>
    <t>000 1 08 00 000 00 0000 000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</si>
  <si>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</si>
  <si>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</si>
  <si>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</si>
  <si>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</si>
  <si>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ПЛАТЕЖИ ПРИ ПОЛЬЗОВАНИИ ПРИРОДНЫМИ РЕСУРСАМИ</t>
  </si>
  <si>
    <t>000 1 12 00 000 00 0000 000</t>
  </si>
  <si>
    <t>ДОХОДЫ ОТ ОКАЗАНИЯ ПЛАТНЫХ УСЛУГ И КОМПЕНСАЦИИ ЗАТРАТ ГОСУДАРСТВА</t>
  </si>
  <si>
    <t>000 1 13 00 000 00 0000 000</t>
  </si>
  <si>
    <t>ДОХОДЫ ОТ ПРОДАЖИ МАТЕРИАЛЬНЫХ И НЕМАТЕРИАЛЬНЫХ АКТИВОВ</t>
  </si>
  <si>
    <t>000 1 14 00 000 00 0000 000</t>
  </si>
  <si>
    <t>ШТРАФЫ, САНКЦИИ, ВОЗМЕЩЕНИЕ УЩЕРБА</t>
  </si>
  <si>
    <t>000 1 16 00 000 00 0000 000</t>
  </si>
  <si>
    <t>ПРОЧИЕ НЕНАЛОГОВЫЕ ДОХОДЫ</t>
  </si>
  <si>
    <t>000 1 17 00 000 00 0000 000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</si>
  <si>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</si>
  <si>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</si>
  <si>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</si>
  <si>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</si>
  <si>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</si>
  <si>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</si>
  <si>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Субсидии бюджетам бюджетной системы Российской Федерации (межбюджетные субсидии)</t>
  </si>
  <si>
    <t>000 2 02 20 000 00 0000 150</t>
  </si>
  <si>
    <t>Субвенции бюджетам бюджетной системы Российской Федерации</t>
  </si>
  <si>
    <t>000 2 02 30 000 00 0000 150</t>
  </si>
  <si>
    <t>Иные межбюджетные трансферты</t>
  </si>
  <si>
    <t>000 2 02 40 000 00 0000 150</t>
  </si>
  <si>
    <t>ПРОЧИЕ БЕЗВОЗМЕЗДНЫЕ ПОСТУПЛЕНИЯ</t>
  </si>
  <si>
    <t>000 2 07 00 000 00 0000 000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</si>
  <si>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</si>
  <si>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</si>
  <si>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</si>
  <si>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</si>
  <si>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Уточненный план на 2022 год</t>
  </si>
  <si>
    <t>Исполнено за 9 месяцев 2022 года</t>
  </si>
  <si>
    <t>ед.изм: рублей</t>
  </si>
  <si>
    <t>Земельный налог</t>
  </si>
  <si>
    <t>000 1 06 06 000 00 0000 110</t>
  </si>
  <si>
    <t>% исполнения к плану на год</t>
  </si>
  <si>
    <t>План-Касса</t>
  </si>
  <si>
    <t>Сведения об исполнении консолидированного бюджета муниципального района Белебеевский район Республики Башкортостан за текущий финансовый год по доходам в разрезе видов доходов в сравнении с запланированными значениями на соответствующий период (финансовый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</si>
</sst>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&quot;&quot;###,##0.00"/>
    <numFmt numFmtId="179" formatCode="0.0"/>
  </numFmts>
  <fonts count="6" x14ac:knownFonts="1">
    <font>
      <sz val="10"/>
      <name val="Arial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72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Border="1" applyAlignment="1">
      <alignment wrapText="1"/>
    </xf>
    <xf numFmtId="172" fontId="3" fillId="0" borderId="1" xfId="0" applyNumberFormat="1" applyFont="1" applyBorder="1" applyAlignment="1">
      <alignment horizontal="left" wrapText="1"/>
    </xf>
    <xf numFmtId="172" fontId="1" fillId="0" borderId="1" xfId="0" applyNumberFormat="1" applyFont="1" applyBorder="1" applyAlignment="1">
      <alignment horizontal="left" wrapText="1"/>
    </xf>
    <xf numFmtId="17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5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sqref="A1:G1"/>
    </sheetView>
  </sheetViews>
  <sheetFormatPr defaultRowHeight="18" x14ac:dyDescent="0.35"/>
  <cols>
    <col min="1" max="1" width="40.6640625" style="1" customWidth="1"/>
    <col min="2" max="2" width="36" style="1" customWidth="1"/>
    <col min="3" max="3" width="0" style="1" hidden="1" customWidth="1"/>
    <col min="4" max="4" width="22.6640625" style="1" customWidth="1"/>
    <col min="5" max="5" width="22.33203125" style="1" customWidth="1"/>
    <col min="6" max="6" width="16.88671875" style="1" customWidth="1"/>
    <col min="7" max="7" width="18.77734375" style="15" customWidth="1"/>
    <col min="8" max="16384" width="8.88671875" style="1"/>
  </cols>
  <sheetData>
    <row r="1" spans="1:7" ht="66" customHeight="1" x14ac:dyDescent="0.35">
      <c r="A1" s="20" t="s">
        <v>66</v>
      </c>
      <c r="B1" s="20"/>
      <c r="C1" s="20"/>
      <c r="D1" s="20"/>
      <c r="E1" s="20"/>
      <c r="F1" s="20"/>
      <c r="G1" s="20"/>
    </row>
    <row r="2" spans="1:7" x14ac:dyDescent="0.35">
      <c r="A2" s="20"/>
      <c r="B2" s="21"/>
      <c r="C2" s="21"/>
      <c r="D2" s="21"/>
      <c r="E2" s="21"/>
    </row>
    <row r="3" spans="1:7" x14ac:dyDescent="0.35">
      <c r="A3" s="3"/>
      <c r="B3" s="3"/>
      <c r="C3" s="3"/>
      <c r="D3" s="3"/>
      <c r="E3" s="3"/>
      <c r="G3" s="16" t="s">
        <v>61</v>
      </c>
    </row>
    <row r="4" spans="1:7" ht="85.8" customHeight="1" x14ac:dyDescent="0.35">
      <c r="A4" s="11" t="s">
        <v>0</v>
      </c>
      <c r="B4" s="7" t="s">
        <v>1</v>
      </c>
      <c r="C4" s="7" t="s">
        <v>2</v>
      </c>
      <c r="D4" s="7" t="s">
        <v>59</v>
      </c>
      <c r="E4" s="7" t="s">
        <v>60</v>
      </c>
      <c r="F4" s="12" t="s">
        <v>64</v>
      </c>
      <c r="G4" s="17" t="s">
        <v>65</v>
      </c>
    </row>
    <row r="5" spans="1:7" x14ac:dyDescent="0.35">
      <c r="A5" s="6" t="s">
        <v>3</v>
      </c>
      <c r="B5" s="7"/>
      <c r="C5" s="7"/>
      <c r="D5" s="7">
        <f>D7+D26</f>
        <v>2435295914.25</v>
      </c>
      <c r="E5" s="7">
        <f>E7+E26</f>
        <v>1767500700.0500002</v>
      </c>
      <c r="F5" s="9">
        <f>E5/D5*100</f>
        <v>72.578477617753435</v>
      </c>
      <c r="G5" s="18">
        <f>D5-E5</f>
        <v>667795214.19999981</v>
      </c>
    </row>
    <row r="6" spans="1:7" x14ac:dyDescent="0.35">
      <c r="A6" s="5" t="s">
        <v>4</v>
      </c>
      <c r="B6" s="13"/>
      <c r="C6" s="8"/>
      <c r="D6" s="8"/>
      <c r="E6" s="8"/>
      <c r="F6" s="10"/>
      <c r="G6" s="18"/>
    </row>
    <row r="7" spans="1:7" ht="35.4" x14ac:dyDescent="0.35">
      <c r="A7" s="6" t="s">
        <v>5</v>
      </c>
      <c r="B7" s="14" t="s">
        <v>6</v>
      </c>
      <c r="C7" s="7"/>
      <c r="D7" s="7">
        <f>D8+D9+D10+D11+D17+D18+D19+D20+D21+D22+D23+D24+D25</f>
        <v>894802953.07000005</v>
      </c>
      <c r="E7" s="7">
        <f>E8+E9+E10+E11+E17+E18+E19+E20+E21+E22+E23+E24+E25</f>
        <v>629921994.78000009</v>
      </c>
      <c r="F7" s="9">
        <f t="shared" ref="F7:F32" si="0">E7/D7*100</f>
        <v>70.39784486839099</v>
      </c>
      <c r="G7" s="18">
        <f t="shared" ref="G7:G34" si="1">D7-E7</f>
        <v>264880958.28999996</v>
      </c>
    </row>
    <row r="8" spans="1:7" ht="36" x14ac:dyDescent="0.35">
      <c r="A8" s="5" t="s">
        <v>7</v>
      </c>
      <c r="B8" s="13" t="s">
        <v>8</v>
      </c>
      <c r="C8" s="8"/>
      <c r="D8" s="8">
        <v>489315500</v>
      </c>
      <c r="E8" s="8">
        <v>338311203.23000002</v>
      </c>
      <c r="F8" s="10">
        <f t="shared" si="0"/>
        <v>69.139686609150957</v>
      </c>
      <c r="G8" s="19">
        <f t="shared" si="1"/>
        <v>151004296.76999998</v>
      </c>
    </row>
    <row r="9" spans="1:7" ht="72" x14ac:dyDescent="0.35">
      <c r="A9" s="5" t="s">
        <v>9</v>
      </c>
      <c r="B9" s="13" t="s">
        <v>10</v>
      </c>
      <c r="C9" s="8"/>
      <c r="D9" s="8">
        <v>24908300</v>
      </c>
      <c r="E9" s="8">
        <v>23459851.079999998</v>
      </c>
      <c r="F9" s="10">
        <f t="shared" si="0"/>
        <v>94.184874439443874</v>
      </c>
      <c r="G9" s="19">
        <f t="shared" si="1"/>
        <v>1448448.9200000018</v>
      </c>
    </row>
    <row r="10" spans="1:7" ht="36" x14ac:dyDescent="0.35">
      <c r="A10" s="5" t="s">
        <v>11</v>
      </c>
      <c r="B10" s="13" t="s">
        <v>12</v>
      </c>
      <c r="C10" s="8"/>
      <c r="D10" s="8">
        <v>181673651</v>
      </c>
      <c r="E10" s="8">
        <v>125391589.06999999</v>
      </c>
      <c r="F10" s="10">
        <f t="shared" si="0"/>
        <v>69.020239522791343</v>
      </c>
      <c r="G10" s="19">
        <f t="shared" si="1"/>
        <v>56282061.930000007</v>
      </c>
    </row>
    <row r="11" spans="1:7" x14ac:dyDescent="0.35">
      <c r="A11" s="5" t="s">
        <v>13</v>
      </c>
      <c r="B11" s="13" t="s">
        <v>14</v>
      </c>
      <c r="C11" s="8"/>
      <c r="D11" s="8">
        <v>65519101</v>
      </c>
      <c r="E11" s="8">
        <v>35568767.380000003</v>
      </c>
      <c r="F11" s="10">
        <f t="shared" si="0"/>
        <v>54.287630381253251</v>
      </c>
      <c r="G11" s="19">
        <f t="shared" si="1"/>
        <v>29950333.619999997</v>
      </c>
    </row>
    <row r="12" spans="1:7" ht="36" x14ac:dyDescent="0.35">
      <c r="A12" s="5" t="s">
        <v>15</v>
      </c>
      <c r="B12" s="13" t="s">
        <v>16</v>
      </c>
      <c r="C12" s="8"/>
      <c r="D12" s="8">
        <v>11063000</v>
      </c>
      <c r="E12" s="8">
        <v>3830605.25</v>
      </c>
      <c r="F12" s="10">
        <f t="shared" si="0"/>
        <v>34.625375124288169</v>
      </c>
      <c r="G12" s="19">
        <f t="shared" si="1"/>
        <v>7232394.75</v>
      </c>
    </row>
    <row r="13" spans="1:7" ht="54" x14ac:dyDescent="0.35">
      <c r="A13" s="5" t="s">
        <v>17</v>
      </c>
      <c r="B13" s="13" t="s">
        <v>18</v>
      </c>
      <c r="C13" s="8"/>
      <c r="D13" s="8">
        <v>9006000</v>
      </c>
      <c r="E13" s="8">
        <v>5226271.92</v>
      </c>
      <c r="F13" s="10">
        <f t="shared" si="0"/>
        <v>58.031000666222518</v>
      </c>
      <c r="G13" s="19">
        <f t="shared" si="1"/>
        <v>3779728.08</v>
      </c>
    </row>
    <row r="14" spans="1:7" x14ac:dyDescent="0.35">
      <c r="A14" s="5" t="s">
        <v>62</v>
      </c>
      <c r="B14" s="8" t="s">
        <v>63</v>
      </c>
      <c r="C14" s="8"/>
      <c r="D14" s="8"/>
      <c r="E14" s="8"/>
      <c r="F14" s="10">
        <v>0</v>
      </c>
      <c r="G14" s="19">
        <f t="shared" si="1"/>
        <v>0</v>
      </c>
    </row>
    <row r="15" spans="1:7" x14ac:dyDescent="0.35">
      <c r="A15" s="5" t="s">
        <v>19</v>
      </c>
      <c r="B15" s="13" t="s">
        <v>20</v>
      </c>
      <c r="C15" s="8"/>
      <c r="D15" s="8">
        <v>30837101</v>
      </c>
      <c r="E15" s="8">
        <v>23246630.02</v>
      </c>
      <c r="F15" s="10">
        <f t="shared" si="0"/>
        <v>75.385264068759255</v>
      </c>
      <c r="G15" s="19">
        <f t="shared" si="1"/>
        <v>7590470.9800000004</v>
      </c>
    </row>
    <row r="16" spans="1:7" x14ac:dyDescent="0.35">
      <c r="A16" s="5" t="s">
        <v>21</v>
      </c>
      <c r="B16" s="13" t="s">
        <v>22</v>
      </c>
      <c r="C16" s="8"/>
      <c r="D16" s="8">
        <v>14613000</v>
      </c>
      <c r="E16" s="8">
        <v>3265260.19</v>
      </c>
      <c r="F16" s="10">
        <f t="shared" si="0"/>
        <v>22.344899678368577</v>
      </c>
      <c r="G16" s="19">
        <f t="shared" si="1"/>
        <v>11347739.810000001</v>
      </c>
    </row>
    <row r="17" spans="1:7" ht="72" x14ac:dyDescent="0.35">
      <c r="A17" s="5" t="s">
        <v>23</v>
      </c>
      <c r="B17" s="13" t="s">
        <v>24</v>
      </c>
      <c r="C17" s="8"/>
      <c r="D17" s="8">
        <v>1744000</v>
      </c>
      <c r="E17" s="8">
        <v>1153744</v>
      </c>
      <c r="F17" s="10">
        <f t="shared" si="0"/>
        <v>66.155045871559636</v>
      </c>
      <c r="G17" s="19">
        <f t="shared" si="1"/>
        <v>590256</v>
      </c>
    </row>
    <row r="18" spans="1:7" x14ac:dyDescent="0.35">
      <c r="A18" s="5" t="s">
        <v>25</v>
      </c>
      <c r="B18" s="13" t="s">
        <v>26</v>
      </c>
      <c r="C18" s="8"/>
      <c r="D18" s="8">
        <v>10869500</v>
      </c>
      <c r="E18" s="8">
        <v>7422636.1600000001</v>
      </c>
      <c r="F18" s="10">
        <f t="shared" si="0"/>
        <v>68.288662403974428</v>
      </c>
      <c r="G18" s="19">
        <f t="shared" si="1"/>
        <v>3446863.84</v>
      </c>
    </row>
    <row r="19" spans="1:7" ht="90" x14ac:dyDescent="0.35">
      <c r="A19" s="5" t="s">
        <v>27</v>
      </c>
      <c r="B19" s="13" t="s">
        <v>28</v>
      </c>
      <c r="C19" s="8"/>
      <c r="D19" s="8">
        <v>0</v>
      </c>
      <c r="E19" s="8">
        <v>-24051.21</v>
      </c>
      <c r="F19" s="10">
        <v>0</v>
      </c>
      <c r="G19" s="19">
        <f t="shared" si="1"/>
        <v>24051.21</v>
      </c>
    </row>
    <row r="20" spans="1:7" ht="90" x14ac:dyDescent="0.35">
      <c r="A20" s="5" t="s">
        <v>29</v>
      </c>
      <c r="B20" s="13" t="s">
        <v>30</v>
      </c>
      <c r="C20" s="8"/>
      <c r="D20" s="8">
        <v>77651774</v>
      </c>
      <c r="E20" s="8">
        <v>58511189.479999997</v>
      </c>
      <c r="F20" s="10">
        <f t="shared" si="0"/>
        <v>75.350744053831917</v>
      </c>
      <c r="G20" s="19">
        <f t="shared" si="1"/>
        <v>19140584.520000003</v>
      </c>
    </row>
    <row r="21" spans="1:7" ht="36" x14ac:dyDescent="0.35">
      <c r="A21" s="5" t="s">
        <v>31</v>
      </c>
      <c r="B21" s="13" t="s">
        <v>32</v>
      </c>
      <c r="C21" s="8"/>
      <c r="D21" s="8">
        <v>4750000</v>
      </c>
      <c r="E21" s="8">
        <v>726296.98</v>
      </c>
      <c r="F21" s="10">
        <f t="shared" si="0"/>
        <v>15.290462736842105</v>
      </c>
      <c r="G21" s="19">
        <f t="shared" si="1"/>
        <v>4023703.02</v>
      </c>
    </row>
    <row r="22" spans="1:7" ht="72" x14ac:dyDescent="0.35">
      <c r="A22" s="5" t="s">
        <v>33</v>
      </c>
      <c r="B22" s="13" t="s">
        <v>34</v>
      </c>
      <c r="C22" s="8"/>
      <c r="D22" s="8">
        <v>3759100</v>
      </c>
      <c r="E22" s="8">
        <v>4940929.33</v>
      </c>
      <c r="F22" s="10">
        <f t="shared" si="0"/>
        <v>131.4391564470219</v>
      </c>
      <c r="G22" s="19">
        <f t="shared" si="1"/>
        <v>-1181829.33</v>
      </c>
    </row>
    <row r="23" spans="1:7" ht="54" x14ac:dyDescent="0.35">
      <c r="A23" s="5" t="s">
        <v>35</v>
      </c>
      <c r="B23" s="13" t="s">
        <v>36</v>
      </c>
      <c r="C23" s="8"/>
      <c r="D23" s="8">
        <v>30395504.850000001</v>
      </c>
      <c r="E23" s="8">
        <v>31266202.960000001</v>
      </c>
      <c r="F23" s="10">
        <f t="shared" si="0"/>
        <v>102.86456209329913</v>
      </c>
      <c r="G23" s="19">
        <f t="shared" si="1"/>
        <v>-870698.1099999994</v>
      </c>
    </row>
    <row r="24" spans="1:7" ht="36" x14ac:dyDescent="0.35">
      <c r="A24" s="5" t="s">
        <v>37</v>
      </c>
      <c r="B24" s="13" t="s">
        <v>38</v>
      </c>
      <c r="C24" s="8"/>
      <c r="D24" s="8">
        <v>1844000</v>
      </c>
      <c r="E24" s="8">
        <v>1438395.16</v>
      </c>
      <c r="F24" s="10">
        <f t="shared" si="0"/>
        <v>78.004075921908893</v>
      </c>
      <c r="G24" s="19">
        <f t="shared" si="1"/>
        <v>405604.84000000008</v>
      </c>
    </row>
    <row r="25" spans="1:7" ht="36" x14ac:dyDescent="0.35">
      <c r="A25" s="5" t="s">
        <v>39</v>
      </c>
      <c r="B25" s="13" t="s">
        <v>40</v>
      </c>
      <c r="C25" s="8"/>
      <c r="D25" s="8">
        <v>2372522.2200000002</v>
      </c>
      <c r="E25" s="8">
        <v>1755241.16</v>
      </c>
      <c r="F25" s="10">
        <f t="shared" si="0"/>
        <v>73.982074654710701</v>
      </c>
      <c r="G25" s="19">
        <f t="shared" si="1"/>
        <v>617281.06000000029</v>
      </c>
    </row>
    <row r="26" spans="1:7" ht="35.4" x14ac:dyDescent="0.35">
      <c r="A26" s="6" t="s">
        <v>41</v>
      </c>
      <c r="B26" s="14" t="s">
        <v>42</v>
      </c>
      <c r="C26" s="7"/>
      <c r="D26" s="7">
        <f>D27+D32+D34+D33</f>
        <v>1540492961.1799998</v>
      </c>
      <c r="E26" s="7">
        <f>E27+E32+E34+E33</f>
        <v>1137578705.27</v>
      </c>
      <c r="F26" s="9">
        <f t="shared" si="0"/>
        <v>73.845108931794655</v>
      </c>
      <c r="G26" s="18">
        <f t="shared" si="1"/>
        <v>402914255.90999985</v>
      </c>
    </row>
    <row r="27" spans="1:7" ht="87.6" x14ac:dyDescent="0.35">
      <c r="A27" s="6" t="s">
        <v>43</v>
      </c>
      <c r="B27" s="14" t="s">
        <v>44</v>
      </c>
      <c r="C27" s="7"/>
      <c r="D27" s="7">
        <f>D28+D29+D30+D31</f>
        <v>1539468579.5599999</v>
      </c>
      <c r="E27" s="7">
        <f>E28+E29+E30+E31</f>
        <v>1137591587.52</v>
      </c>
      <c r="F27" s="9">
        <f t="shared" si="0"/>
        <v>73.895083188065996</v>
      </c>
      <c r="G27" s="18">
        <f t="shared" si="1"/>
        <v>401876992.03999996</v>
      </c>
    </row>
    <row r="28" spans="1:7" ht="36" x14ac:dyDescent="0.35">
      <c r="A28" s="5" t="s">
        <v>45</v>
      </c>
      <c r="B28" s="13" t="s">
        <v>46</v>
      </c>
      <c r="C28" s="8"/>
      <c r="D28" s="8">
        <v>39122000</v>
      </c>
      <c r="E28" s="8">
        <v>33898213</v>
      </c>
      <c r="F28" s="10">
        <f t="shared" si="0"/>
        <v>86.647443893461485</v>
      </c>
      <c r="G28" s="19">
        <f t="shared" si="1"/>
        <v>5223787</v>
      </c>
    </row>
    <row r="29" spans="1:7" ht="54" x14ac:dyDescent="0.35">
      <c r="A29" s="5" t="s">
        <v>47</v>
      </c>
      <c r="B29" s="13" t="s">
        <v>48</v>
      </c>
      <c r="C29" s="8"/>
      <c r="D29" s="8">
        <v>323757097.00999999</v>
      </c>
      <c r="E29" s="8">
        <v>229788905.08000001</v>
      </c>
      <c r="F29" s="10">
        <f t="shared" si="0"/>
        <v>70.975712100884834</v>
      </c>
      <c r="G29" s="19">
        <f t="shared" si="1"/>
        <v>93968191.929999977</v>
      </c>
    </row>
    <row r="30" spans="1:7" ht="36" x14ac:dyDescent="0.35">
      <c r="A30" s="5" t="s">
        <v>49</v>
      </c>
      <c r="B30" s="13" t="s">
        <v>50</v>
      </c>
      <c r="C30" s="8"/>
      <c r="D30" s="8">
        <v>1017722482.55</v>
      </c>
      <c r="E30" s="8">
        <v>755099696.48000002</v>
      </c>
      <c r="F30" s="10">
        <f t="shared" si="0"/>
        <v>74.195049183548178</v>
      </c>
      <c r="G30" s="19">
        <f t="shared" si="1"/>
        <v>262622786.06999993</v>
      </c>
    </row>
    <row r="31" spans="1:7" x14ac:dyDescent="0.35">
      <c r="A31" s="5" t="s">
        <v>51</v>
      </c>
      <c r="B31" s="13" t="s">
        <v>52</v>
      </c>
      <c r="C31" s="8"/>
      <c r="D31" s="8">
        <v>158867000</v>
      </c>
      <c r="E31" s="8">
        <v>118804772.95999999</v>
      </c>
      <c r="F31" s="10">
        <f t="shared" si="0"/>
        <v>74.782536939704286</v>
      </c>
      <c r="G31" s="19">
        <f t="shared" si="1"/>
        <v>40062227.040000007</v>
      </c>
    </row>
    <row r="32" spans="1:7" ht="36" x14ac:dyDescent="0.35">
      <c r="A32" s="5" t="s">
        <v>53</v>
      </c>
      <c r="B32" s="13" t="s">
        <v>54</v>
      </c>
      <c r="C32" s="8"/>
      <c r="D32" s="8">
        <v>1024381.62</v>
      </c>
      <c r="E32" s="8">
        <v>1024381.62</v>
      </c>
      <c r="F32" s="10">
        <f t="shared" si="0"/>
        <v>100</v>
      </c>
      <c r="G32" s="19">
        <f t="shared" si="1"/>
        <v>0</v>
      </c>
    </row>
    <row r="33" spans="1:7" ht="234" x14ac:dyDescent="0.35">
      <c r="A33" s="5" t="s">
        <v>55</v>
      </c>
      <c r="B33" s="13" t="s">
        <v>56</v>
      </c>
      <c r="C33" s="8"/>
      <c r="D33" s="8">
        <v>0</v>
      </c>
      <c r="E33" s="8">
        <v>-1</v>
      </c>
      <c r="F33" s="10">
        <v>0</v>
      </c>
      <c r="G33" s="19">
        <f t="shared" si="1"/>
        <v>1</v>
      </c>
    </row>
    <row r="34" spans="1:7" ht="108" x14ac:dyDescent="0.35">
      <c r="A34" s="5" t="s">
        <v>57</v>
      </c>
      <c r="B34" s="13" t="s">
        <v>58</v>
      </c>
      <c r="C34" s="8"/>
      <c r="D34" s="8">
        <v>0</v>
      </c>
      <c r="E34" s="8">
        <v>-1037262.87</v>
      </c>
      <c r="F34" s="10">
        <v>0</v>
      </c>
      <c r="G34" s="19">
        <f t="shared" si="1"/>
        <v>1037262.87</v>
      </c>
    </row>
    <row r="35" spans="1:7" x14ac:dyDescent="0.35">
      <c r="A35" s="2"/>
      <c r="B35" s="4"/>
      <c r="C35" s="4"/>
      <c r="D35" s="4"/>
      <c r="E35" s="4"/>
    </row>
  </sheetData>
  <mergeCells count="2">
    <mergeCell ref="A1:G1"/>
    <mergeCell ref="A2:E2"/>
  </mergeCells>
  <pageMargins left="0.78740157480314965" right="0.31496062992125984" top="0.9055118110236221" bottom="0.9055118110236221" header="0.39370078740157483" footer="0.39370078740157483"/>
  <pageSetup paperSize="8" scale="70" fitToHeight="0" orientation="portrait" horizontalDpi="300" verticalDpi="300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10.2 9 месяцев</vt:lpstr>
      <vt:lpstr>'10.2 9 месяцев'!__bookmark_2</vt:lpstr>
      <vt:lpstr>'10.2 9 месяцев'!__bookmark_5</vt:lpstr>
      <vt:lpstr>'10.2 9 месяцев'!Заголовки_для_печати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Гузалия</dc:creator>
  <cp:lastModifiedBy>Габдрахимова Г.Р.</cp:lastModifiedBy>
  <cp:lastPrinted>2022-10-10T04:41:39Z</cp:lastPrinted>
  <dcterms:created xsi:type="dcterms:W3CDTF">2022-10-07T12:31:05Z</dcterms:created>
  <dcterms:modified xsi:type="dcterms:W3CDTF">2022-10-10T05:12:11Z</dcterms:modified>
</cp:coreProperties>
</file>