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2023" sheetId="1" r:id="rId1"/>
  </sheets>
  <definedNames>
    <definedName name="_xlnm.Print_Area" localSheetId="0">'2023'!$A$1:$E$176</definedName>
  </definedNames>
  <calcPr fullCalcOnLoad="1"/>
</workbook>
</file>

<file path=xl/comments1.xml><?xml version="1.0" encoding="utf-8"?>
<comments xmlns="http://schemas.openxmlformats.org/spreadsheetml/2006/main">
  <authors>
    <author>Гузалия</author>
  </authors>
  <commentList>
    <comment ref="A110" authorId="0">
      <text>
        <r>
          <rPr>
            <b/>
            <sz val="9"/>
            <rFont val="Tahoma"/>
            <family val="2"/>
          </rPr>
          <t>Гузалия:</t>
        </r>
        <r>
          <rPr>
            <sz val="9"/>
            <rFont val="Tahoma"/>
            <family val="2"/>
          </rPr>
          <t xml:space="preserve">
</t>
        </r>
      </text>
    </comment>
  </commentList>
</comments>
</file>

<file path=xl/sharedStrings.xml><?xml version="1.0" encoding="utf-8"?>
<sst xmlns="http://schemas.openxmlformats.org/spreadsheetml/2006/main" count="328" uniqueCount="323">
  <si>
    <t>2 02 29998 05 0000 150</t>
  </si>
  <si>
    <t>2 02 20216 05 7216 150</t>
  </si>
  <si>
    <t>2 02 29999 05 7265 150</t>
  </si>
  <si>
    <t>2 02 29999 05 7262 150</t>
  </si>
  <si>
    <t xml:space="preserve">2 02 25304 05 0000 150       </t>
  </si>
  <si>
    <t>2 02 45303 05 0000 150</t>
  </si>
  <si>
    <t>2 02 25519 05 0000 150</t>
  </si>
  <si>
    <t>1 01 02080 01 0000 110</t>
  </si>
  <si>
    <t>1 11 09080 05 0000 120</t>
  </si>
  <si>
    <t>1 12 01070 01 0000 120</t>
  </si>
  <si>
    <t>2 02 49999 05 7411 150</t>
  </si>
  <si>
    <t>2 02 49999 05 7429 150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</si>
  <si>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</si>
  <si>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</si>
  <si>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</si>
  <si>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поддержку отрасли культуры</t>
  </si>
  <si>
    <t>Прочие субсидии бюджетам муниципальных районов на осуществление мероприятий по созданию новых мест в общеобразовательных организациях за счет капитального ремонта</t>
  </si>
  <si>
    <t>Субвенции бюджетам бюджетной системы Российской Федерации</t>
  </si>
  <si>
    <t>Иные межбюджетные трансферты</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</si>
  <si>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</si>
  <si>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2 02 10000 00 0000 150</t>
  </si>
  <si>
    <t>2 02 200000 00 0000 150</t>
  </si>
  <si>
    <t>2 02 30000 00 0000 150</t>
  </si>
  <si>
    <t>2 02 40000 00 0000 150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</si>
  <si>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</si>
  <si>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Прочие межбюджетные трансферты, передаваемые бюджетам муниципальных районов (реализация мероприятий в области культуры, искусства, укрепления единства российской нации и этнокультурного развития народов в Республике Башкортостан)</t>
  </si>
  <si>
    <t>2023 год</t>
  </si>
  <si>
    <t>2024 год</t>
  </si>
  <si>
    <t>2025 год</t>
  </si>
  <si>
    <t>2 02 30024 05 7321 150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</si>
  <si>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</si>
  <si>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2 02 90105 05 0000 150</t>
  </si>
  <si>
    <t>Прочие безвозмездные поступления в бюджеты муниципальных районов от бюджетов городских поселений</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</si>
  <si>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</si>
  <si>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</si>
  <si>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Поступления доходов в бюджет муниципального района Белебеевский район
Республики Башкортостан на 2023 год и на плановый период 2024 и 2025 годов
</t>
  </si>
  <si>
    <t>(в рублях)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</si>
  <si>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</si>
  <si>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</si>
  <si>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</si>
  <si>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Субсидии бюджетам муниципальных районов на обеспечение комплексного развития сельских территорий</t>
  </si>
  <si>
    <t>Субсидии бюджетам муниципальных районов на финансовое обеспечение отдельных полномочий</t>
  </si>
  <si>
    <t>Прочие субсидии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</si>
  <si>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Прочие субсидии бюджетам муниципальных районов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</si>
  <si>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</si>
  <si>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</si>
  <si>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</si>
  <si>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</si>
  <si>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</si>
  <si>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Ф.З. Ялалетдинов</t>
  </si>
  <si>
    <t>И.о. заместителя главы администрации-</t>
  </si>
  <si>
    <t>Исполнитель: Габдрахимова Г.Р.</t>
  </si>
  <si>
    <t>телефон: (34786) 4-17-44</t>
  </si>
  <si>
    <t>начальника финансового управления</t>
  </si>
  <si>
    <t>Приложение 2
к решению Совета
муниципального района
Белебеевский район
Республики Башкортостан
от ____ декабря 2022 года № ______</t>
  </si>
  <si>
    <t>2 02 35082 05 0000 150</t>
  </si>
  <si>
    <t>2 02 25576 05 0000 150</t>
  </si>
  <si>
    <t>Дотации на выравнивание бюджетной обеспеченности</t>
  </si>
  <si>
    <t>Дотации на поддержку мер по обеспечению сбалансированности бюджетов</t>
  </si>
  <si>
    <t>2 02 29999 05 7272 150</t>
  </si>
  <si>
    <t>2 02 25497 05 0000 150</t>
  </si>
  <si>
    <t>2 02 25555 05 0000 150</t>
  </si>
  <si>
    <t>2 02 30024 05 7304 150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</si>
  <si>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</si>
  <si>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</si>
  <si>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</si>
  <si>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</si>
  <si>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</si>
  <si>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</si>
  <si>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</si>
  <si>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</si>
  <si>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</si>
  <si>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</si>
  <si>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</si>
  <si>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</si>
  <si>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</si>
  <si>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</si>
  <si>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</si>
  <si>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</si>
  <si>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</si>
  <si>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</si>
  <si>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</si>
  <si>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</si>
  <si>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</si>
  <si>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</si>
  <si>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</si>
  <si>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</si>
  <si>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</si>
  <si>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</si>
  <si>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</si>
  <si>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</si>
  <si>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2 02 25491 05 0000 150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</si>
  <si>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</si>
  <si>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</si>
  <si>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</si>
  <si>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</si>
  <si>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</si>
  <si>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</si>
  <si>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</si>
  <si>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</si>
  <si>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</si>
  <si>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2 02 25097 05 0000 150       </t>
  </si>
  <si>
    <t>2 02 29999 05 7208 150</t>
  </si>
  <si>
    <t>2 02 29999 05 7211 150</t>
  </si>
  <si>
    <t>2 02 30024 05 7302 150</t>
  </si>
  <si>
    <t>2 02 30024 05 7303 150</t>
  </si>
  <si>
    <t>2 02 30024 05 7305 150</t>
  </si>
  <si>
    <t>2 02 30024 05 7306 150</t>
  </si>
  <si>
    <t>2 02 30024 05 7308 150</t>
  </si>
  <si>
    <t>2 02 30024 05 7309 150</t>
  </si>
  <si>
    <t>2 02 30024 05 7310 150</t>
  </si>
  <si>
    <t>2 02 30024 05 7314 150</t>
  </si>
  <si>
    <t>2 02 30024 05 7315 150</t>
  </si>
  <si>
    <t>2 02 30024 05 7316 150</t>
  </si>
  <si>
    <t>2 02 30024 05 7317 150</t>
  </si>
  <si>
    <t>2 02 30024 05 7318 150</t>
  </si>
  <si>
    <t>2 02 30024 05 7319 150</t>
  </si>
  <si>
    <t>2 02 30024 05 7332 150</t>
  </si>
  <si>
    <t>2 02 30024 05 7334 150</t>
  </si>
  <si>
    <t>2 02 30024 05 7335 150</t>
  </si>
  <si>
    <t>2 02 30024 05 7336 150</t>
  </si>
  <si>
    <t>2 02 30029 05 0000 150</t>
  </si>
  <si>
    <t>2 02 35118 05 0000 150</t>
  </si>
  <si>
    <t>2 02 49999 05 7404 150</t>
  </si>
  <si>
    <t>2 02 35260 05 0000 150</t>
  </si>
  <si>
    <t xml:space="preserve">1 03 02000 01 0000 110 </t>
  </si>
  <si>
    <t>Акцизы по подакцизным товарам (продукции), производимым на территории Российской Федерации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</si>
  <si>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</si>
  <si>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</si>
  <si>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</si>
  <si>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</si>
  <si>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</si>
  <si>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1 11 05070 00 0000 120</t>
  </si>
  <si>
    <t>Доходы от сдачи в аренду имущества, составляющего государственную (муниципальную) казну (за исключением земельных участков)</t>
  </si>
  <si>
    <t>Плата за размещение отходов производства</t>
  </si>
  <si>
    <t>1 14 06010 00 0000 430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</si>
  <si>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</si>
  <si>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</si>
  <si>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</si>
  <si>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</si>
  <si>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</si>
  <si>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</si>
  <si>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2 02 29999 05 7205 150</t>
  </si>
  <si>
    <t>2 02 29999 05 7204 150</t>
  </si>
  <si>
    <t>2 02 30024 05 7330 150</t>
  </si>
  <si>
    <t>2 02 30024 05 7331 150</t>
  </si>
  <si>
    <t>2 02 15001 05 0000 150</t>
  </si>
  <si>
    <t>2 02 15002 05 0000 150</t>
  </si>
  <si>
    <t>2 02 30024 05 7307 150</t>
  </si>
  <si>
    <t>2 02 29999 05 7202 150</t>
  </si>
  <si>
    <t>2 00 00000 00 0000 000</t>
  </si>
  <si>
    <t xml:space="preserve">2 02 00000 00 0000 000 </t>
  </si>
  <si>
    <t>БЕЗВОЗМЕЗДНЫЕ ПОСТУПЛЕНИЯ ОТ ДРУГИХ БЮДЖЕТОВ БЮДЖЕТНОЙ СИСТЕМЫ РОССИЙСКОЙ ФЕДЕРАЦИИ</t>
  </si>
  <si>
    <t>1 11 05025 05 0000 120</t>
  </si>
  <si>
    <t>1 11 05013 05 0000 120</t>
  </si>
  <si>
    <t>1 12 01041 01 0000 120</t>
  </si>
  <si>
    <t>1 14 06013 05 0000 430</t>
  </si>
  <si>
    <t>1 14 06313 05 0000 430</t>
  </si>
  <si>
    <t>1 14 06313 13 0000 430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</si>
  <si>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</si>
  <si>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</si>
  <si>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</si>
  <si>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</si>
  <si>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</si>
  <si>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</si>
  <si>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НАЛОГИ НА ИМУЩЕСТВО</t>
  </si>
  <si>
    <t>1 06 00000 00 0000 000</t>
  </si>
  <si>
    <t>1 14 06300 00 0000 430</t>
  </si>
  <si>
    <t>Сумма</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</si>
  <si>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</si>
  <si>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</si>
  <si>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</si>
  <si>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</si>
  <si>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</si>
  <si>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</si>
  <si>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</si>
  <si>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</si>
  <si>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1 01 02020 01 0000 110</t>
  </si>
  <si>
    <t>1 01 02030 01 0000 110</t>
  </si>
  <si>
    <t>1 01 02040 01 0000 110</t>
  </si>
  <si>
    <t xml:space="preserve">1 03 00000 00 0000 000 </t>
  </si>
  <si>
    <t>НАЛОГИ НА ТОВАРЫ (РАБОТЫ, УСЛУГИ), РЕАЛИЗУЕМЫЕ НА ТЕРРИТОРИИ РОССИЙСКОЙ ФЕДЕРАЦИИ</t>
  </si>
  <si>
    <t xml:space="preserve">1 03 02230 01 0000 110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</si>
  <si>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</si>
  <si>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1 03 02240 01 0000 110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</si>
  <si>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</si>
  <si>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1 03 02250 01 0000 110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</si>
  <si>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</si>
  <si>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</si>
  <si>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</si>
  <si>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</si>
  <si>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</si>
  <si>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</si>
  <si>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1 08 07000 01 0000 110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</si>
  <si>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</si>
  <si>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1 11 09000 00 0000120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</si>
  <si>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</si>
  <si>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</si>
  <si>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</si>
  <si>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</si>
  <si>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</si>
  <si>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</si>
  <si>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</si>
  <si>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</si>
  <si>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</si>
  <si>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</si>
  <si>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</si>
  <si>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</si>
  <si>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</si>
  <si>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</si>
  <si>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</si>
  <si>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</si>
  <si>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</si>
  <si>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</si>
  <si>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</si>
  <si>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</si>
  <si>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</si>
  <si>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</si>
  <si>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</si>
  <si>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</si>
  <si>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</si>
  <si>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</si>
  <si>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</si>
  <si>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</si>
  <si>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</si>
  <si>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</si>
  <si>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</si>
  <si>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</si>
  <si>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</si>
  <si>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</si>
  <si>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</si>
  <si>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</si>
  <si>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</si>
  <si>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</si>
  <si>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</si>
  <si>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</si>
  <si>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</si>
  <si>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</si>
  <si>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</si>
  <si>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</si>
  <si>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</si>
  <si>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</si>
  <si>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</si>
  <si>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</si>
  <si>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</si>
  <si>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</si>
  <si>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</si>
  <si>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</si>
  <si>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</si>
  <si>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</si>
  <si>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</si>
  <si>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</si>
  <si>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</si>
  <si>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</si>
  <si>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Прочие субсидии бюджетам муниципальных районов на реализация мероприятий по развитию образовательных организациях</t>
  </si>
  <si>
    <t>Прочие субсидии бюджетам муниципальных районов на текущие расходы, возникающие при организации бесплатной регулярной перевозки обучающихся муниципальных общеобразовательных организаций</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</si>
  <si>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</si>
  <si>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</si>
  <si>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</si>
  <si>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</si>
  <si>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</si>
  <si>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</si>
  <si>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</si>
  <si>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</si>
  <si>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</si>
  <si>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</si>
  <si>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</si>
  <si>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</si>
  <si>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</si>
  <si>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</si>
  <si>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</si>
  <si>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</si>
  <si>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</si>
  <si>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</si>
  <si>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</si>
  <si>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</si>
  <si>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</si>
  <si>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</si>
  <si>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1 17 05000 00 0000 180</t>
  </si>
  <si>
    <t xml:space="preserve">1 16 07010 05 0000 140
</t>
  </si>
  <si>
    <t xml:space="preserve">1 16 01203 01 0000 140
</t>
  </si>
  <si>
    <t xml:space="preserve">1 16 01193 01 0000 140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</si>
  <si>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</si>
  <si>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</si>
  <si>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</si>
  <si>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1 17 00000 00 0000 000
</t>
  </si>
  <si>
    <t>ПРОЧИЕ НЕНАЛОГОВЫЕ ДОХОДЫ</t>
  </si>
  <si>
    <t>Прочие неналоговые доходы</t>
  </si>
  <si>
    <t>1 17 15000 00 0000 150</t>
  </si>
  <si>
    <t>Инициативные платежи</t>
  </si>
  <si>
    <t>Инициативные платежи, зачисляемые в бюджеты муниципальных районов</t>
  </si>
  <si>
    <t>1 17 15030 05 0000 150</t>
  </si>
  <si>
    <t>2 02 29999 05 7222 150</t>
  </si>
  <si>
    <t>Прочие субсидии бюджетам сельских поселений (субсидии на улучшение жилищных условий граждан, проживающих в сельской местности, в том числе молодых семей и молодых специалистов)</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</si>
  <si>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</si>
  <si>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2 02 49999 05 5424 150</t>
  </si>
  <si>
    <t>Прочие межбюджетные трансферты, передаваемые бюджетам муниципальных районов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</si>
  <si>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1 03 02231 01 0000 110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</si>
  <si>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</si>
  <si>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1 03 02241 01 0000 110 </t>
  </si>
  <si>
    <t xml:space="preserve">1 03 02251 01 0000 110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</si>
  <si>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</si>
  <si>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Код вида, подвида доходов бюджета</t>
  </si>
  <si>
    <t xml:space="preserve">Наименование </t>
  </si>
  <si>
    <t>1 11 05313 05 0000 120</t>
  </si>
  <si>
    <t xml:space="preserve">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</si>
  <si>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1 12 01042 01 0000 120</t>
  </si>
  <si>
    <t xml:space="preserve">Плата за размещение твердых коммунальных отходов
</t>
  </si>
  <si>
    <t xml:space="preserve">1 16 02020 02 0000 140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</si>
  <si>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</si>
  <si>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БЕЗВОЗМЕЗДНЫЕ ПОСТУПЛЕНИЯ</t>
  </si>
  <si>
    <t>2 02 29999 05 7290 150</t>
  </si>
  <si>
    <t>3 02 29999 05 7222 150</t>
  </si>
  <si>
    <t>4 02 29999 05 7222 150</t>
  </si>
  <si>
    <t>2 02 35120 05 0000 150</t>
  </si>
  <si>
    <t>2 02 30024 05 7337 150</t>
  </si>
  <si>
    <t>1 11 01000 00 0000 120</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</si>
  <si>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</si>
  <si>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</si>
  <si>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</si>
  <si>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</si>
  <si>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</si>
  <si>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2 02 29999 05 7252 150</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</si>
</sst>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
    <numFmt numFmtId="195" formatCode="0.000"/>
    <numFmt numFmtId="196" formatCode="0.0"/>
    <numFmt numFmtId="197" formatCode="#,##0.000"/>
    <numFmt numFmtId="198" formatCode="#,##0.0000"/>
    <numFmt numFmtId="199" formatCode="#,##0.00_ ;[Red]\-#,##0.00\ "/>
  </numFmts>
  <fonts count="31">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0"/>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7" fillId="4" borderId="0" applyNumberFormat="0" applyBorder="0" applyAlignment="0" applyProtection="0"/>
  </cellStyleXfs>
  <cellXfs count="68">
    <xf numFmtId="0" fontId="0" fillId="0" borderId="0" xfId="0" applyAlignment="1">
      <alignment/>
    </xf>
    <xf numFmtId="0" fontId="3" fillId="0" borderId="10" xfId="0" applyFont="1" applyFill="1" applyBorder="1" applyAlignment="1">
      <alignment horizontal="center" vertical="top" wrapText="1"/>
    </xf>
    <xf numFmtId="0" fontId="3" fillId="0" borderId="10" xfId="42" applyNumberFormat="1" applyFont="1" applyFill="1" applyBorder="1" applyAlignment="1" applyProtection="1">
      <alignment horizontal="left" vertical="top" wrapText="1" shrinkToFit="1"/>
      <protection/>
    </xf>
    <xf numFmtId="0" fontId="3" fillId="0" borderId="0" xfId="53" applyFont="1" applyFill="1" applyAlignment="1">
      <alignment horizontal="center"/>
      <protection/>
    </xf>
    <xf numFmtId="0" fontId="3" fillId="0" borderId="0" xfId="53" applyFont="1" applyFill="1">
      <alignment/>
      <protection/>
    </xf>
    <xf numFmtId="0" fontId="3" fillId="0" borderId="0" xfId="53" applyFont="1" applyFill="1" applyAlignment="1">
      <alignment horizontal="left" wrapText="1" shrinkToFit="1"/>
      <protection/>
    </xf>
    <xf numFmtId="0" fontId="4" fillId="0" borderId="10" xfId="53" applyFont="1" applyFill="1" applyBorder="1" applyAlignment="1">
      <alignment horizontal="center" vertical="center" wrapText="1"/>
      <protection/>
    </xf>
    <xf numFmtId="0" fontId="4" fillId="0" borderId="10" xfId="53" applyFont="1" applyFill="1" applyBorder="1" applyAlignment="1">
      <alignment horizontal="center" vertical="top" wrapText="1"/>
      <protection/>
    </xf>
    <xf numFmtId="0" fontId="4" fillId="0" borderId="10" xfId="53" applyFont="1" applyFill="1" applyBorder="1" applyAlignment="1">
      <alignment horizontal="left" vertical="top" wrapText="1" shrinkToFit="1"/>
      <protection/>
    </xf>
    <xf numFmtId="0" fontId="3" fillId="0" borderId="10" xfId="53" applyFont="1" applyFill="1" applyBorder="1" applyAlignment="1">
      <alignment horizontal="center" vertical="top" wrapText="1"/>
      <protection/>
    </xf>
    <xf numFmtId="0" fontId="3" fillId="0" borderId="10" xfId="53" applyNumberFormat="1" applyFont="1" applyFill="1" applyBorder="1" applyAlignment="1">
      <alignment horizontal="left" vertical="top" wrapText="1" shrinkToFit="1"/>
      <protection/>
    </xf>
    <xf numFmtId="0" fontId="3" fillId="0" borderId="10" xfId="53" applyFont="1" applyFill="1" applyBorder="1" applyAlignment="1">
      <alignment horizontal="left" vertical="top" wrapText="1" shrinkToFit="1"/>
      <protection/>
    </xf>
    <xf numFmtId="0" fontId="4" fillId="0" borderId="10" xfId="53" applyNumberFormat="1" applyFont="1" applyFill="1" applyBorder="1" applyAlignment="1">
      <alignment horizontal="left" vertical="top" wrapText="1" shrinkToFit="1"/>
      <protection/>
    </xf>
    <xf numFmtId="0" fontId="7" fillId="0" borderId="10" xfId="53" applyFont="1" applyFill="1" applyBorder="1" applyAlignment="1">
      <alignment horizontal="center" vertical="top" wrapText="1"/>
      <protection/>
    </xf>
    <xf numFmtId="0" fontId="6" fillId="0" borderId="10" xfId="53" applyFont="1" applyFill="1" applyBorder="1" applyAlignment="1">
      <alignment horizontal="left" vertical="top" wrapText="1" shrinkToFit="1"/>
      <protection/>
    </xf>
    <xf numFmtId="0" fontId="6" fillId="0" borderId="10" xfId="53" applyFont="1" applyFill="1" applyBorder="1" applyAlignment="1">
      <alignment horizontal="center" vertical="top" wrapText="1"/>
      <protection/>
    </xf>
    <xf numFmtId="0" fontId="3" fillId="0" borderId="11" xfId="53" applyFont="1" applyFill="1" applyBorder="1" applyAlignment="1">
      <alignment horizontal="center" vertical="top" wrapText="1"/>
      <protection/>
    </xf>
    <xf numFmtId="0" fontId="3" fillId="0" borderId="10" xfId="53" applyFont="1" applyFill="1" applyBorder="1" applyAlignment="1">
      <alignment vertical="top" wrapText="1"/>
      <protection/>
    </xf>
    <xf numFmtId="49" fontId="3" fillId="0" borderId="10" xfId="53" applyNumberFormat="1" applyFont="1" applyFill="1" applyBorder="1" applyAlignment="1">
      <alignment horizontal="center" vertical="top"/>
      <protection/>
    </xf>
    <xf numFmtId="0" fontId="3" fillId="0" borderId="10" xfId="53" applyFont="1" applyFill="1" applyBorder="1" applyAlignment="1">
      <alignment horizontal="left" vertical="top" wrapText="1"/>
      <protection/>
    </xf>
    <xf numFmtId="0" fontId="3" fillId="0" borderId="10" xfId="53" applyFont="1" applyFill="1" applyBorder="1" applyAlignment="1">
      <alignment horizontal="center" vertical="top"/>
      <protection/>
    </xf>
    <xf numFmtId="0" fontId="3" fillId="0" borderId="0" xfId="53" applyFont="1" applyFill="1" applyBorder="1" applyAlignment="1">
      <alignment horizontal="center"/>
      <protection/>
    </xf>
    <xf numFmtId="0" fontId="4" fillId="0" borderId="0" xfId="53" applyFont="1" applyFill="1" applyBorder="1" applyAlignment="1">
      <alignment horizontal="center" vertical="top" wrapText="1"/>
      <protection/>
    </xf>
    <xf numFmtId="0" fontId="3" fillId="0" borderId="0" xfId="53" applyFont="1" applyFill="1" applyBorder="1" applyAlignment="1">
      <alignment horizontal="center" vertical="top" wrapText="1"/>
      <protection/>
    </xf>
    <xf numFmtId="0" fontId="3" fillId="0" borderId="0" xfId="53" applyFont="1" applyFill="1" applyBorder="1" applyAlignment="1">
      <alignment horizontal="center" wrapText="1"/>
      <protection/>
    </xf>
    <xf numFmtId="0" fontId="3" fillId="0" borderId="0" xfId="53" applyFont="1" applyFill="1" applyBorder="1" applyAlignment="1">
      <alignment horizontal="left" wrapText="1" shrinkToFit="1"/>
      <protection/>
    </xf>
    <xf numFmtId="186" fontId="3" fillId="0" borderId="10" xfId="43" applyFont="1" applyFill="1" applyBorder="1" applyAlignment="1">
      <alignment horizontal="center" vertical="top" wrapText="1"/>
    </xf>
    <xf numFmtId="186" fontId="3" fillId="0" borderId="10" xfId="43" applyFont="1" applyFill="1" applyBorder="1" applyAlignment="1">
      <alignment horizontal="left" vertical="top" wrapText="1" shrinkToFit="1"/>
    </xf>
    <xf numFmtId="186" fontId="3" fillId="0" borderId="0" xfId="43" applyFont="1" applyFill="1" applyAlignment="1">
      <alignment/>
    </xf>
    <xf numFmtId="4" fontId="3" fillId="0" borderId="10" xfId="53" applyNumberFormat="1" applyFont="1" applyFill="1" applyBorder="1" applyAlignment="1">
      <alignment horizontal="center" vertical="top" wrapText="1"/>
      <protection/>
    </xf>
    <xf numFmtId="4" fontId="4" fillId="0" borderId="10" xfId="53" applyNumberFormat="1" applyFont="1" applyFill="1" applyBorder="1" applyAlignment="1">
      <alignment horizontal="center" vertical="top" wrapText="1"/>
      <protection/>
    </xf>
    <xf numFmtId="4" fontId="6" fillId="0" borderId="10" xfId="53" applyNumberFormat="1" applyFont="1" applyFill="1" applyBorder="1" applyAlignment="1">
      <alignment horizontal="center" vertical="top" wrapText="1"/>
      <protection/>
    </xf>
    <xf numFmtId="49" fontId="3" fillId="0" borderId="10" xfId="0" applyNumberFormat="1" applyFont="1" applyFill="1" applyBorder="1" applyAlignment="1">
      <alignment horizontal="center" vertical="center" wrapText="1"/>
    </xf>
    <xf numFmtId="4" fontId="3" fillId="0" borderId="10" xfId="53" applyNumberFormat="1" applyFont="1" applyFill="1" applyBorder="1" applyAlignment="1">
      <alignment horizontal="center" vertical="top"/>
      <protection/>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49" fontId="4" fillId="0" borderId="10" xfId="53" applyNumberFormat="1" applyFont="1" applyFill="1" applyBorder="1" applyAlignment="1">
      <alignment horizontal="center" vertical="top"/>
      <protection/>
    </xf>
    <xf numFmtId="0" fontId="4" fillId="0" borderId="10" xfId="0" applyFont="1" applyFill="1" applyBorder="1" applyAlignment="1">
      <alignment vertical="top" wrapText="1"/>
    </xf>
    <xf numFmtId="4" fontId="4" fillId="0" borderId="10" xfId="53" applyNumberFormat="1" applyFont="1" applyFill="1" applyBorder="1" applyAlignment="1">
      <alignment horizontal="center" vertical="top"/>
      <protection/>
    </xf>
    <xf numFmtId="0" fontId="4" fillId="0" borderId="10" xfId="53" applyFont="1" applyFill="1" applyBorder="1" applyAlignment="1">
      <alignment horizontal="center" vertical="center"/>
      <protection/>
    </xf>
    <xf numFmtId="4" fontId="3" fillId="0" borderId="10" xfId="43" applyNumberFormat="1" applyFont="1" applyFill="1" applyBorder="1" applyAlignment="1">
      <alignment horizontal="center" vertical="top"/>
    </xf>
    <xf numFmtId="4" fontId="3" fillId="0" borderId="0" xfId="53" applyNumberFormat="1" applyFont="1" applyFill="1" applyAlignment="1">
      <alignment horizontal="center" vertical="top"/>
      <protection/>
    </xf>
    <xf numFmtId="0" fontId="3" fillId="0" borderId="10" xfId="0" applyFont="1" applyFill="1" applyBorder="1" applyAlignment="1">
      <alignment vertical="top" wrapText="1"/>
    </xf>
    <xf numFmtId="0" fontId="3" fillId="0" borderId="0" xfId="53" applyFont="1" applyFill="1" applyAlignment="1">
      <alignment horizontal="right"/>
      <protection/>
    </xf>
    <xf numFmtId="0" fontId="4" fillId="0" borderId="0" xfId="53" applyFont="1" applyFill="1" applyBorder="1" applyAlignment="1">
      <alignment horizontal="center"/>
      <protection/>
    </xf>
    <xf numFmtId="0" fontId="3" fillId="0" borderId="0" xfId="0" applyFont="1" applyFill="1" applyAlignment="1">
      <alignment horizontal="justify" vertical="top"/>
    </xf>
    <xf numFmtId="0" fontId="28" fillId="0" borderId="0" xfId="53" applyFont="1" applyFill="1" applyBorder="1" applyAlignment="1">
      <alignment horizontal="center"/>
      <protection/>
    </xf>
    <xf numFmtId="0" fontId="29" fillId="0" borderId="0" xfId="53" applyFont="1" applyFill="1" applyBorder="1" applyAlignment="1">
      <alignment horizontal="left"/>
      <protection/>
    </xf>
    <xf numFmtId="0" fontId="28" fillId="0" borderId="0" xfId="53" applyFont="1" applyFill="1" applyBorder="1" applyAlignment="1">
      <alignment/>
      <protection/>
    </xf>
    <xf numFmtId="0" fontId="4" fillId="0" borderId="0" xfId="53" applyFont="1" applyFill="1" applyBorder="1" applyAlignment="1">
      <alignment horizontal="center"/>
      <protection/>
    </xf>
    <xf numFmtId="0" fontId="29" fillId="0" borderId="0" xfId="53" applyFont="1" applyFill="1" applyBorder="1" applyAlignment="1">
      <alignment horizontal="left"/>
      <protection/>
    </xf>
    <xf numFmtId="0" fontId="3" fillId="0" borderId="0" xfId="53" applyFont="1" applyFill="1" applyAlignment="1">
      <alignment horizontal="left" wrapText="1" shrinkToFit="1"/>
      <protection/>
    </xf>
    <xf numFmtId="0" fontId="3" fillId="0" borderId="12" xfId="53" applyFont="1" applyFill="1" applyBorder="1" applyAlignment="1">
      <alignment horizontal="right"/>
      <protection/>
    </xf>
    <xf numFmtId="0" fontId="3" fillId="0" borderId="0" xfId="53" applyFont="1" applyFill="1" applyBorder="1" applyAlignment="1">
      <alignment horizontal="right"/>
      <protection/>
    </xf>
    <xf numFmtId="0" fontId="4" fillId="0" borderId="10"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4" fillId="0" borderId="14" xfId="53" applyFont="1" applyFill="1" applyBorder="1" applyAlignment="1">
      <alignment horizontal="center" vertical="center" wrapText="1"/>
      <protection/>
    </xf>
    <xf numFmtId="0" fontId="4" fillId="0" borderId="13" xfId="53" applyFont="1" applyFill="1" applyBorder="1" applyAlignment="1">
      <alignment horizontal="center" vertical="center" wrapText="1" shrinkToFit="1"/>
      <protection/>
    </xf>
    <xf numFmtId="0" fontId="4" fillId="0" borderId="14" xfId="53" applyFont="1" applyFill="1" applyBorder="1" applyAlignment="1">
      <alignment horizontal="center" vertical="center" wrapText="1" shrinkToFit="1"/>
      <protection/>
    </xf>
    <xf numFmtId="0" fontId="4" fillId="0" borderId="0" xfId="53" applyFont="1" applyFill="1" applyAlignment="1">
      <alignment horizontal="center" wrapText="1"/>
      <protection/>
    </xf>
    <xf numFmtId="0" fontId="5" fillId="0" borderId="0" xfId="42" applyFont="1" applyFill="1" applyBorder="1" applyAlignment="1" applyProtection="1">
      <alignment vertical="top" wrapText="1"/>
      <protection/>
    </xf>
    <xf numFmtId="0" fontId="3" fillId="0" borderId="0" xfId="53" applyFont="1" applyFill="1" applyBorder="1">
      <alignment/>
      <protection/>
    </xf>
    <xf numFmtId="0" fontId="4" fillId="0" borderId="0" xfId="53" applyFont="1" applyFill="1" applyBorder="1" applyAlignment="1">
      <alignment horizontal="center" vertical="top" wrapText="1"/>
      <protection/>
    </xf>
    <xf numFmtId="0" fontId="4" fillId="0" borderId="0" xfId="53" applyFont="1" applyFill="1" applyBorder="1" applyAlignment="1">
      <alignment vertical="top" wrapText="1"/>
      <protection/>
    </xf>
    <xf numFmtId="0" fontId="3" fillId="0" borderId="0" xfId="53" applyFont="1" applyFill="1" applyBorder="1" applyAlignment="1">
      <alignment horizontal="center" vertical="top" wrapText="1"/>
      <protection/>
    </xf>
    <xf numFmtId="0" fontId="3" fillId="0" borderId="0" xfId="53" applyFont="1" applyFill="1" applyBorder="1" applyAlignment="1">
      <alignment vertical="top" wrapText="1"/>
      <protection/>
    </xf>
    <xf numFmtId="0" fontId="5" fillId="0" borderId="0" xfId="42" applyFont="1" applyFill="1" applyBorder="1" applyAlignment="1" applyProtection="1">
      <alignment horizontal="justify" vertical="top" wrapText="1"/>
      <protection/>
    </xf>
    <xf numFmtId="0" fontId="3" fillId="0" borderId="0" xfId="53" applyFont="1" applyFill="1" applyBorder="1" applyAlignment="1">
      <alignment horizontal="justify"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31"/>
  <sheetViews>
    <sheetView tabSelected="1" view="pageBreakPreview" zoomScaleSheetLayoutView="100" workbookViewId="0" topLeftCell="A1">
      <selection activeCell="C7" sqref="C7"/>
    </sheetView>
  </sheetViews>
  <sheetFormatPr defaultColWidth="9.140625" defaultRowHeight="37.5" customHeight="1"/>
  <cols>
    <col min="1" max="1" width="23.8515625" style="3" customWidth="1"/>
    <col min="2" max="2" width="64.7109375" style="5" customWidth="1"/>
    <col min="3" max="3" width="21.28125" style="3" customWidth="1"/>
    <col min="4" max="4" width="20.00390625" style="4" customWidth="1"/>
    <col min="5" max="5" width="21.421875" style="4" customWidth="1"/>
    <col min="6" max="16384" width="9.140625" style="4" customWidth="1"/>
  </cols>
  <sheetData>
    <row r="1" spans="4:5" ht="94.5" customHeight="1">
      <c r="D1" s="51" t="s">
        <v>54</v>
      </c>
      <c r="E1" s="51"/>
    </row>
    <row r="2" ht="15.75" customHeight="1"/>
    <row r="3" spans="1:5" ht="54" customHeight="1">
      <c r="A3" s="59" t="s">
        <v>35</v>
      </c>
      <c r="B3" s="59"/>
      <c r="C3" s="59"/>
      <c r="D3" s="59"/>
      <c r="E3" s="59"/>
    </row>
    <row r="4" spans="1:5" ht="25.5" customHeight="1">
      <c r="A4" s="52"/>
      <c r="B4" s="52"/>
      <c r="C4" s="53"/>
      <c r="E4" s="43" t="s">
        <v>36</v>
      </c>
    </row>
    <row r="5" spans="1:5" ht="20.25" customHeight="1">
      <c r="A5" s="55" t="s">
        <v>302</v>
      </c>
      <c r="B5" s="57" t="s">
        <v>303</v>
      </c>
      <c r="C5" s="54" t="s">
        <v>168</v>
      </c>
      <c r="D5" s="54"/>
      <c r="E5" s="54"/>
    </row>
    <row r="6" spans="1:5" ht="30" customHeight="1">
      <c r="A6" s="56"/>
      <c r="B6" s="58"/>
      <c r="C6" s="6" t="s">
        <v>26</v>
      </c>
      <c r="D6" s="39" t="s">
        <v>27</v>
      </c>
      <c r="E6" s="39" t="s">
        <v>28</v>
      </c>
    </row>
    <row r="7" spans="1:5" ht="26.25" customHeight="1">
      <c r="A7" s="7"/>
      <c r="B7" s="8" t="s">
        <v>169</v>
      </c>
      <c r="C7" s="30">
        <f>C8+C103</f>
        <v>2209533251.8499994</v>
      </c>
      <c r="D7" s="30">
        <f>D8+D103</f>
        <v>2194267284.6099997</v>
      </c>
      <c r="E7" s="30">
        <f>E8+E103</f>
        <v>2195597483.1099997</v>
      </c>
    </row>
    <row r="8" spans="1:5" ht="37.5" customHeight="1">
      <c r="A8" s="7" t="s">
        <v>170</v>
      </c>
      <c r="B8" s="8" t="s">
        <v>171</v>
      </c>
      <c r="C8" s="30">
        <f>C9+C16+C24+C34+C37+C40+C45+C66+C74+C81+C93+C99</f>
        <v>730772200</v>
      </c>
      <c r="D8" s="30">
        <f>D9+D16+D24+D34+D37+D40+D45+D66+D74+D81+D93+D99</f>
        <v>751909700</v>
      </c>
      <c r="E8" s="30">
        <f>E9+E16+E24+E34+E37+E40+E45+E66+E74+E81+E93+E99</f>
        <v>762672600</v>
      </c>
    </row>
    <row r="9" spans="1:5" ht="21.75" customHeight="1">
      <c r="A9" s="7" t="s">
        <v>172</v>
      </c>
      <c r="B9" s="8" t="s">
        <v>173</v>
      </c>
      <c r="C9" s="30">
        <f>C10</f>
        <v>401805200</v>
      </c>
      <c r="D9" s="30">
        <f>D10</f>
        <v>417852300</v>
      </c>
      <c r="E9" s="30">
        <f>E10</f>
        <v>433615200</v>
      </c>
    </row>
    <row r="10" spans="1:5" ht="22.5" customHeight="1">
      <c r="A10" s="7" t="s">
        <v>174</v>
      </c>
      <c r="B10" s="8" t="s">
        <v>175</v>
      </c>
      <c r="C10" s="30">
        <f>C11+C12+C13+C14+C15</f>
        <v>401805200</v>
      </c>
      <c r="D10" s="30">
        <f>D11+D12+D13+D14+D15</f>
        <v>417852300</v>
      </c>
      <c r="E10" s="30">
        <f>E11+E12+E13+E14+E15</f>
        <v>433615200</v>
      </c>
    </row>
    <row r="11" spans="1:5" ht="83.25" customHeight="1">
      <c r="A11" s="9" t="s">
        <v>176</v>
      </c>
      <c r="B11" s="10" t="s">
        <v>37</v>
      </c>
      <c r="C11" s="29">
        <v>392055200</v>
      </c>
      <c r="D11" s="33">
        <v>407700300</v>
      </c>
      <c r="E11" s="33">
        <v>423100100</v>
      </c>
    </row>
    <row r="12" spans="1:5" ht="114" customHeight="1">
      <c r="A12" s="9" t="s">
        <v>177</v>
      </c>
      <c r="B12" s="2" t="s">
        <v>38</v>
      </c>
      <c r="C12" s="29">
        <v>3550000</v>
      </c>
      <c r="D12" s="33">
        <v>3692000</v>
      </c>
      <c r="E12" s="33">
        <v>3820100</v>
      </c>
    </row>
    <row r="13" spans="1:5" ht="49.5" customHeight="1">
      <c r="A13" s="9" t="s">
        <v>178</v>
      </c>
      <c r="B13" s="2" t="s">
        <v>243</v>
      </c>
      <c r="C13" s="29">
        <v>5100000</v>
      </c>
      <c r="D13" s="33">
        <v>5300000</v>
      </c>
      <c r="E13" s="33">
        <v>5500000</v>
      </c>
    </row>
    <row r="14" spans="1:5" ht="83.25" customHeight="1">
      <c r="A14" s="9" t="s">
        <v>179</v>
      </c>
      <c r="B14" s="2" t="s">
        <v>244</v>
      </c>
      <c r="C14" s="29">
        <v>900000</v>
      </c>
      <c r="D14" s="33">
        <v>950000</v>
      </c>
      <c r="E14" s="33">
        <v>980000</v>
      </c>
    </row>
    <row r="15" spans="1:5" ht="83.25" customHeight="1">
      <c r="A15" s="9" t="s">
        <v>7</v>
      </c>
      <c r="B15" s="2" t="s">
        <v>24</v>
      </c>
      <c r="C15" s="29">
        <v>200000</v>
      </c>
      <c r="D15" s="33">
        <v>210000</v>
      </c>
      <c r="E15" s="33">
        <v>215000</v>
      </c>
    </row>
    <row r="16" spans="1:5" ht="47.25" customHeight="1">
      <c r="A16" s="7" t="s">
        <v>180</v>
      </c>
      <c r="B16" s="8" t="s">
        <v>181</v>
      </c>
      <c r="C16" s="30">
        <f>C17</f>
        <v>17512100</v>
      </c>
      <c r="D16" s="30">
        <f>D17</f>
        <v>17512100</v>
      </c>
      <c r="E16" s="30">
        <f>E17</f>
        <v>17512100</v>
      </c>
    </row>
    <row r="17" spans="1:5" ht="36.75" customHeight="1">
      <c r="A17" s="7" t="s">
        <v>125</v>
      </c>
      <c r="B17" s="8" t="s">
        <v>126</v>
      </c>
      <c r="C17" s="30">
        <f>C18+C20+C22</f>
        <v>17512100</v>
      </c>
      <c r="D17" s="30">
        <f>D18+D20+D22</f>
        <v>17512100</v>
      </c>
      <c r="E17" s="30">
        <f>E18+E20+E22</f>
        <v>17512100</v>
      </c>
    </row>
    <row r="18" spans="1:5" ht="80.25" customHeight="1">
      <c r="A18" s="7" t="s">
        <v>182</v>
      </c>
      <c r="B18" s="8" t="s">
        <v>183</v>
      </c>
      <c r="C18" s="30">
        <f>C19</f>
        <v>7550000</v>
      </c>
      <c r="D18" s="30">
        <f>D19</f>
        <v>7550000</v>
      </c>
      <c r="E18" s="30">
        <f>E19</f>
        <v>7550000</v>
      </c>
    </row>
    <row r="19" spans="1:5" ht="116.25" customHeight="1">
      <c r="A19" s="9" t="s">
        <v>297</v>
      </c>
      <c r="B19" s="11" t="s">
        <v>245</v>
      </c>
      <c r="C19" s="29">
        <v>7550000</v>
      </c>
      <c r="D19" s="33">
        <v>7550000</v>
      </c>
      <c r="E19" s="33">
        <v>7550000</v>
      </c>
    </row>
    <row r="20" spans="1:5" ht="83.25" customHeight="1">
      <c r="A20" s="7" t="s">
        <v>184</v>
      </c>
      <c r="B20" s="12" t="s">
        <v>185</v>
      </c>
      <c r="C20" s="30">
        <f>C21</f>
        <v>42100</v>
      </c>
      <c r="D20" s="30">
        <f>D21</f>
        <v>42100</v>
      </c>
      <c r="E20" s="30">
        <f>E21</f>
        <v>42100</v>
      </c>
    </row>
    <row r="21" spans="1:5" ht="132" customHeight="1">
      <c r="A21" s="9" t="s">
        <v>299</v>
      </c>
      <c r="B21" s="10" t="s">
        <v>298</v>
      </c>
      <c r="C21" s="29">
        <v>42100</v>
      </c>
      <c r="D21" s="33">
        <v>42100</v>
      </c>
      <c r="E21" s="33">
        <v>42100</v>
      </c>
    </row>
    <row r="22" spans="1:5" ht="79.5" customHeight="1">
      <c r="A22" s="7" t="s">
        <v>186</v>
      </c>
      <c r="B22" s="8" t="s">
        <v>187</v>
      </c>
      <c r="C22" s="30">
        <f>C23</f>
        <v>9920000</v>
      </c>
      <c r="D22" s="30">
        <f>D23</f>
        <v>9920000</v>
      </c>
      <c r="E22" s="30">
        <f>E23</f>
        <v>9920000</v>
      </c>
    </row>
    <row r="23" spans="1:5" ht="111.75" customHeight="1">
      <c r="A23" s="9" t="s">
        <v>300</v>
      </c>
      <c r="B23" s="11" t="s">
        <v>301</v>
      </c>
      <c r="C23" s="29">
        <v>9920000</v>
      </c>
      <c r="D23" s="33">
        <v>9920000</v>
      </c>
      <c r="E23" s="33">
        <v>9920000</v>
      </c>
    </row>
    <row r="24" spans="1:5" ht="24" customHeight="1">
      <c r="A24" s="7" t="s">
        <v>188</v>
      </c>
      <c r="B24" s="8" t="s">
        <v>189</v>
      </c>
      <c r="C24" s="30">
        <f>C25+C30+C32</f>
        <v>224427200</v>
      </c>
      <c r="D24" s="30">
        <f>D25+D30+D32</f>
        <v>229623600</v>
      </c>
      <c r="E24" s="30">
        <f>E25+E30+E32</f>
        <v>224623600</v>
      </c>
    </row>
    <row r="25" spans="1:5" ht="37.5" customHeight="1">
      <c r="A25" s="7" t="s">
        <v>190</v>
      </c>
      <c r="B25" s="8" t="s">
        <v>191</v>
      </c>
      <c r="C25" s="30">
        <f>C26+C28</f>
        <v>206171200</v>
      </c>
      <c r="D25" s="30">
        <f>D26+D28</f>
        <v>211367600</v>
      </c>
      <c r="E25" s="30">
        <f>E26+E28</f>
        <v>206367600</v>
      </c>
    </row>
    <row r="26" spans="1:5" ht="37.5" customHeight="1">
      <c r="A26" s="9" t="s">
        <v>192</v>
      </c>
      <c r="B26" s="11" t="s">
        <v>197</v>
      </c>
      <c r="C26" s="29">
        <f>C27</f>
        <v>128381200</v>
      </c>
      <c r="D26" s="29">
        <f>D27</f>
        <v>133577600</v>
      </c>
      <c r="E26" s="29">
        <f>E27</f>
        <v>128577600</v>
      </c>
    </row>
    <row r="27" spans="1:5" ht="37.5" customHeight="1">
      <c r="A27" s="9" t="s">
        <v>198</v>
      </c>
      <c r="B27" s="11" t="s">
        <v>197</v>
      </c>
      <c r="C27" s="29">
        <f>135490000-7108800</f>
        <v>128381200</v>
      </c>
      <c r="D27" s="33">
        <v>133577600</v>
      </c>
      <c r="E27" s="33">
        <v>128577600</v>
      </c>
    </row>
    <row r="28" spans="1:5" ht="51" customHeight="1">
      <c r="A28" s="9" t="s">
        <v>199</v>
      </c>
      <c r="B28" s="11" t="s">
        <v>200</v>
      </c>
      <c r="C28" s="29">
        <f>C29</f>
        <v>77790000</v>
      </c>
      <c r="D28" s="29">
        <f>D29</f>
        <v>77790000</v>
      </c>
      <c r="E28" s="29">
        <f>E29</f>
        <v>77790000</v>
      </c>
    </row>
    <row r="29" spans="1:5" ht="66" customHeight="1">
      <c r="A29" s="9" t="s">
        <v>201</v>
      </c>
      <c r="B29" s="11" t="s">
        <v>202</v>
      </c>
      <c r="C29" s="29">
        <v>77790000</v>
      </c>
      <c r="D29" s="33">
        <v>77790000</v>
      </c>
      <c r="E29" s="33">
        <v>77790000</v>
      </c>
    </row>
    <row r="30" spans="1:5" ht="20.25" customHeight="1">
      <c r="A30" s="7" t="s">
        <v>203</v>
      </c>
      <c r="B30" s="8" t="s">
        <v>204</v>
      </c>
      <c r="C30" s="30">
        <f>C31</f>
        <v>1050500</v>
      </c>
      <c r="D30" s="30">
        <f>D31</f>
        <v>1050500</v>
      </c>
      <c r="E30" s="30">
        <f>E31</f>
        <v>1050500</v>
      </c>
    </row>
    <row r="31" spans="1:5" ht="21.75" customHeight="1">
      <c r="A31" s="9" t="s">
        <v>205</v>
      </c>
      <c r="B31" s="11" t="s">
        <v>204</v>
      </c>
      <c r="C31" s="29">
        <v>1050500</v>
      </c>
      <c r="D31" s="33">
        <v>1050500</v>
      </c>
      <c r="E31" s="33">
        <v>1050500</v>
      </c>
    </row>
    <row r="32" spans="1:5" ht="37.5" customHeight="1">
      <c r="A32" s="7" t="s">
        <v>206</v>
      </c>
      <c r="B32" s="8" t="s">
        <v>207</v>
      </c>
      <c r="C32" s="30">
        <f>C33</f>
        <v>17205500</v>
      </c>
      <c r="D32" s="30">
        <f>D33</f>
        <v>17205500</v>
      </c>
      <c r="E32" s="30">
        <f>E33</f>
        <v>17205500</v>
      </c>
    </row>
    <row r="33" spans="1:5" ht="48" customHeight="1">
      <c r="A33" s="9" t="s">
        <v>208</v>
      </c>
      <c r="B33" s="11" t="s">
        <v>209</v>
      </c>
      <c r="C33" s="29">
        <v>17205500</v>
      </c>
      <c r="D33" s="33">
        <v>17205500</v>
      </c>
      <c r="E33" s="33">
        <v>17205500</v>
      </c>
    </row>
    <row r="34" spans="1:5" ht="37.5" customHeight="1">
      <c r="A34" s="7" t="s">
        <v>166</v>
      </c>
      <c r="B34" s="8" t="s">
        <v>165</v>
      </c>
      <c r="C34" s="30">
        <f aca="true" t="shared" si="0" ref="C34:E35">C35</f>
        <v>8000000</v>
      </c>
      <c r="D34" s="30">
        <f t="shared" si="0"/>
        <v>8000000</v>
      </c>
      <c r="E34" s="30">
        <f t="shared" si="0"/>
        <v>8000000</v>
      </c>
    </row>
    <row r="35" spans="1:5" ht="37.5" customHeight="1">
      <c r="A35" s="7" t="s">
        <v>161</v>
      </c>
      <c r="B35" s="8" t="s">
        <v>162</v>
      </c>
      <c r="C35" s="30">
        <f t="shared" si="0"/>
        <v>8000000</v>
      </c>
      <c r="D35" s="30">
        <f t="shared" si="0"/>
        <v>8000000</v>
      </c>
      <c r="E35" s="30">
        <f t="shared" si="0"/>
        <v>8000000</v>
      </c>
    </row>
    <row r="36" spans="1:5" ht="37.5" customHeight="1">
      <c r="A36" s="9" t="s">
        <v>163</v>
      </c>
      <c r="B36" s="11" t="s">
        <v>164</v>
      </c>
      <c r="C36" s="29">
        <v>8000000</v>
      </c>
      <c r="D36" s="33">
        <v>8000000</v>
      </c>
      <c r="E36" s="33">
        <v>8000000</v>
      </c>
    </row>
    <row r="37" spans="1:5" ht="37.5" customHeight="1">
      <c r="A37" s="7" t="s">
        <v>210</v>
      </c>
      <c r="B37" s="8" t="s">
        <v>211</v>
      </c>
      <c r="C37" s="30">
        <f aca="true" t="shared" si="1" ref="C37:E38">C38</f>
        <v>1910000</v>
      </c>
      <c r="D37" s="30">
        <f t="shared" si="1"/>
        <v>1910000</v>
      </c>
      <c r="E37" s="30">
        <f t="shared" si="1"/>
        <v>1910000</v>
      </c>
    </row>
    <row r="38" spans="1:5" ht="24.75" customHeight="1">
      <c r="A38" s="7" t="s">
        <v>212</v>
      </c>
      <c r="B38" s="8" t="s">
        <v>213</v>
      </c>
      <c r="C38" s="30">
        <f t="shared" si="1"/>
        <v>1910000</v>
      </c>
      <c r="D38" s="30">
        <f t="shared" si="1"/>
        <v>1910000</v>
      </c>
      <c r="E38" s="30">
        <f t="shared" si="1"/>
        <v>1910000</v>
      </c>
    </row>
    <row r="39" spans="1:5" ht="20.25" customHeight="1">
      <c r="A39" s="9" t="s">
        <v>214</v>
      </c>
      <c r="B39" s="11" t="s">
        <v>215</v>
      </c>
      <c r="C39" s="29">
        <v>1910000</v>
      </c>
      <c r="D39" s="33">
        <v>1910000</v>
      </c>
      <c r="E39" s="33">
        <v>1910000</v>
      </c>
    </row>
    <row r="40" spans="1:5" ht="37.5" customHeight="1">
      <c r="A40" s="7" t="s">
        <v>216</v>
      </c>
      <c r="B40" s="8" t="s">
        <v>217</v>
      </c>
      <c r="C40" s="30">
        <f>C41+C43</f>
        <v>9950000</v>
      </c>
      <c r="D40" s="30">
        <f>D41+D43</f>
        <v>9950000</v>
      </c>
      <c r="E40" s="30">
        <f>E41+E43</f>
        <v>9950000</v>
      </c>
    </row>
    <row r="41" spans="1:5" ht="37.5" customHeight="1">
      <c r="A41" s="7" t="s">
        <v>218</v>
      </c>
      <c r="B41" s="8" t="s">
        <v>219</v>
      </c>
      <c r="C41" s="30">
        <f>C42</f>
        <v>9900000</v>
      </c>
      <c r="D41" s="30">
        <f>D42</f>
        <v>9900000</v>
      </c>
      <c r="E41" s="30">
        <f>E42</f>
        <v>9900000</v>
      </c>
    </row>
    <row r="42" spans="1:5" ht="51" customHeight="1">
      <c r="A42" s="9" t="s">
        <v>220</v>
      </c>
      <c r="B42" s="11" t="s">
        <v>221</v>
      </c>
      <c r="C42" s="29">
        <v>9900000</v>
      </c>
      <c r="D42" s="33">
        <v>9900000</v>
      </c>
      <c r="E42" s="33">
        <v>9900000</v>
      </c>
    </row>
    <row r="43" spans="1:5" ht="41.25" customHeight="1">
      <c r="A43" s="7" t="s">
        <v>193</v>
      </c>
      <c r="B43" s="8" t="s">
        <v>222</v>
      </c>
      <c r="C43" s="30">
        <f>C44</f>
        <v>50000</v>
      </c>
      <c r="D43" s="30">
        <f>D44</f>
        <v>50000</v>
      </c>
      <c r="E43" s="30">
        <f>E44</f>
        <v>50000</v>
      </c>
    </row>
    <row r="44" spans="1:5" ht="37.5" customHeight="1">
      <c r="A44" s="9" t="s">
        <v>223</v>
      </c>
      <c r="B44" s="11" t="s">
        <v>224</v>
      </c>
      <c r="C44" s="29">
        <v>50000</v>
      </c>
      <c r="D44" s="33">
        <v>50000</v>
      </c>
      <c r="E44" s="33">
        <v>50000</v>
      </c>
    </row>
    <row r="45" spans="1:5" ht="51.75" customHeight="1">
      <c r="A45" s="7" t="s">
        <v>225</v>
      </c>
      <c r="B45" s="8" t="s">
        <v>226</v>
      </c>
      <c r="C45" s="30">
        <f>C48+C60+C62+C46</f>
        <v>47139200</v>
      </c>
      <c r="D45" s="30">
        <f>D48+D60+D62+D46</f>
        <v>47033200</v>
      </c>
      <c r="E45" s="30">
        <f>E48+E60+E62+E46</f>
        <v>47033200</v>
      </c>
    </row>
    <row r="46" spans="1:5" ht="84.75" customHeight="1">
      <c r="A46" s="7" t="s">
        <v>316</v>
      </c>
      <c r="B46" s="8" t="s">
        <v>319</v>
      </c>
      <c r="C46" s="30">
        <f>C47</f>
        <v>106000</v>
      </c>
      <c r="D46" s="30">
        <f>D47</f>
        <v>0</v>
      </c>
      <c r="E46" s="30">
        <f>E47</f>
        <v>0</v>
      </c>
    </row>
    <row r="47" spans="1:5" ht="50.25" customHeight="1">
      <c r="A47" s="9" t="s">
        <v>317</v>
      </c>
      <c r="B47" s="11" t="s">
        <v>318</v>
      </c>
      <c r="C47" s="29">
        <v>106000</v>
      </c>
      <c r="D47" s="33">
        <v>0</v>
      </c>
      <c r="E47" s="33">
        <v>0</v>
      </c>
    </row>
    <row r="48" spans="1:5" ht="99.75" customHeight="1">
      <c r="A48" s="7" t="s">
        <v>227</v>
      </c>
      <c r="B48" s="12" t="s">
        <v>228</v>
      </c>
      <c r="C48" s="30">
        <f>C49+C54+C56+C58</f>
        <v>45820200</v>
      </c>
      <c r="D48" s="30">
        <f>D49+D54+D56+D58</f>
        <v>45820200</v>
      </c>
      <c r="E48" s="30">
        <f>E49+E54+E56+E58</f>
        <v>45820200</v>
      </c>
    </row>
    <row r="49" spans="1:5" ht="77.25" customHeight="1">
      <c r="A49" s="9" t="s">
        <v>127</v>
      </c>
      <c r="B49" s="10" t="s">
        <v>128</v>
      </c>
      <c r="C49" s="29">
        <v>29100000</v>
      </c>
      <c r="D49" s="29">
        <v>29100000</v>
      </c>
      <c r="E49" s="29">
        <v>29100000</v>
      </c>
    </row>
    <row r="50" spans="1:5" ht="99" customHeight="1">
      <c r="A50" s="9" t="s">
        <v>154</v>
      </c>
      <c r="B50" s="10" t="s">
        <v>129</v>
      </c>
      <c r="C50" s="29">
        <v>10500000</v>
      </c>
      <c r="D50" s="29">
        <v>10500000</v>
      </c>
      <c r="E50" s="29">
        <v>10500000</v>
      </c>
    </row>
    <row r="51" spans="1:5" ht="80.25" customHeight="1">
      <c r="A51" s="9" t="s">
        <v>229</v>
      </c>
      <c r="B51" s="10" t="s">
        <v>230</v>
      </c>
      <c r="C51" s="29">
        <v>18600000</v>
      </c>
      <c r="D51" s="29">
        <v>18600000</v>
      </c>
      <c r="E51" s="29">
        <v>18600000</v>
      </c>
    </row>
    <row r="52" spans="1:5" ht="37.5" customHeight="1" hidden="1">
      <c r="A52" s="13"/>
      <c r="B52" s="14"/>
      <c r="C52" s="31"/>
      <c r="D52" s="33"/>
      <c r="E52" s="33"/>
    </row>
    <row r="53" spans="1:5" ht="37.5" customHeight="1" hidden="1">
      <c r="A53" s="15"/>
      <c r="B53" s="14"/>
      <c r="C53" s="31"/>
      <c r="D53" s="33"/>
      <c r="E53" s="33"/>
    </row>
    <row r="54" spans="1:5" ht="84" customHeight="1">
      <c r="A54" s="7" t="s">
        <v>131</v>
      </c>
      <c r="B54" s="12" t="s">
        <v>130</v>
      </c>
      <c r="C54" s="30">
        <f>C55</f>
        <v>1560200</v>
      </c>
      <c r="D54" s="30">
        <f>D55</f>
        <v>1560200</v>
      </c>
      <c r="E54" s="30">
        <f>E55</f>
        <v>1560200</v>
      </c>
    </row>
    <row r="55" spans="1:5" ht="78.75" customHeight="1">
      <c r="A55" s="9" t="s">
        <v>153</v>
      </c>
      <c r="B55" s="11" t="s">
        <v>194</v>
      </c>
      <c r="C55" s="29">
        <v>1560200</v>
      </c>
      <c r="D55" s="29">
        <v>1560200</v>
      </c>
      <c r="E55" s="29">
        <v>1560200</v>
      </c>
    </row>
    <row r="56" spans="1:5" ht="85.5" customHeight="1">
      <c r="A56" s="7" t="s">
        <v>231</v>
      </c>
      <c r="B56" s="12" t="s">
        <v>232</v>
      </c>
      <c r="C56" s="30">
        <f>C57</f>
        <v>160000</v>
      </c>
      <c r="D56" s="30">
        <f>D57</f>
        <v>160000</v>
      </c>
      <c r="E56" s="30">
        <f>E57</f>
        <v>160000</v>
      </c>
    </row>
    <row r="57" spans="1:5" ht="83.25" customHeight="1">
      <c r="A57" s="9" t="s">
        <v>233</v>
      </c>
      <c r="B57" s="11" t="s">
        <v>234</v>
      </c>
      <c r="C57" s="29">
        <v>160000</v>
      </c>
      <c r="D57" s="29">
        <v>160000</v>
      </c>
      <c r="E57" s="29">
        <v>160000</v>
      </c>
    </row>
    <row r="58" spans="1:5" ht="54" customHeight="1">
      <c r="A58" s="7" t="s">
        <v>132</v>
      </c>
      <c r="B58" s="8" t="s">
        <v>133</v>
      </c>
      <c r="C58" s="30">
        <f>C59</f>
        <v>15000000</v>
      </c>
      <c r="D58" s="30">
        <f>D59</f>
        <v>15000000</v>
      </c>
      <c r="E58" s="30">
        <f>E59</f>
        <v>15000000</v>
      </c>
    </row>
    <row r="59" spans="1:5" ht="37.5" customHeight="1">
      <c r="A59" s="9" t="s">
        <v>235</v>
      </c>
      <c r="B59" s="11" t="s">
        <v>236</v>
      </c>
      <c r="C59" s="29">
        <v>15000000</v>
      </c>
      <c r="D59" s="29">
        <v>15000000</v>
      </c>
      <c r="E59" s="29">
        <v>15000000</v>
      </c>
    </row>
    <row r="60" spans="1:5" ht="53.25" customHeight="1">
      <c r="A60" s="7" t="s">
        <v>320</v>
      </c>
      <c r="B60" s="8" t="s">
        <v>321</v>
      </c>
      <c r="C60" s="30">
        <f>C61</f>
        <v>13000</v>
      </c>
      <c r="D60" s="30">
        <f>D61</f>
        <v>13000</v>
      </c>
      <c r="E60" s="30">
        <f>E61</f>
        <v>13000</v>
      </c>
    </row>
    <row r="61" spans="1:5" ht="132" customHeight="1">
      <c r="A61" s="9" t="s">
        <v>304</v>
      </c>
      <c r="B61" s="11" t="s">
        <v>305</v>
      </c>
      <c r="C61" s="29">
        <v>13000</v>
      </c>
      <c r="D61" s="29">
        <v>13000</v>
      </c>
      <c r="E61" s="29">
        <v>13000</v>
      </c>
    </row>
    <row r="62" spans="1:5" ht="84" customHeight="1">
      <c r="A62" s="7" t="s">
        <v>195</v>
      </c>
      <c r="B62" s="12" t="s">
        <v>237</v>
      </c>
      <c r="C62" s="30">
        <f>C63+C65</f>
        <v>1200000</v>
      </c>
      <c r="D62" s="30">
        <f>D63+D65</f>
        <v>1200000</v>
      </c>
      <c r="E62" s="30">
        <f>E63+E65</f>
        <v>1200000</v>
      </c>
    </row>
    <row r="63" spans="1:5" ht="84" customHeight="1">
      <c r="A63" s="9" t="s">
        <v>238</v>
      </c>
      <c r="B63" s="10" t="s">
        <v>239</v>
      </c>
      <c r="C63" s="29">
        <f>C64</f>
        <v>200000</v>
      </c>
      <c r="D63" s="29">
        <f>D64</f>
        <v>200000</v>
      </c>
      <c r="E63" s="29">
        <f>E64</f>
        <v>200000</v>
      </c>
    </row>
    <row r="64" spans="1:5" ht="85.5" customHeight="1">
      <c r="A64" s="9" t="s">
        <v>240</v>
      </c>
      <c r="B64" s="11" t="s">
        <v>241</v>
      </c>
      <c r="C64" s="29">
        <v>200000</v>
      </c>
      <c r="D64" s="29">
        <v>200000</v>
      </c>
      <c r="E64" s="29">
        <v>200000</v>
      </c>
    </row>
    <row r="65" spans="1:5" ht="85.5" customHeight="1">
      <c r="A65" s="9" t="s">
        <v>8</v>
      </c>
      <c r="B65" s="11"/>
      <c r="C65" s="29">
        <v>1000000</v>
      </c>
      <c r="D65" s="29">
        <v>1000000</v>
      </c>
      <c r="E65" s="29">
        <v>1000000</v>
      </c>
    </row>
    <row r="66" spans="1:5" ht="37.5" customHeight="1">
      <c r="A66" s="7" t="s">
        <v>242</v>
      </c>
      <c r="B66" s="8" t="s">
        <v>63</v>
      </c>
      <c r="C66" s="30">
        <f>C67</f>
        <v>1057000</v>
      </c>
      <c r="D66" s="30">
        <f>D67</f>
        <v>1057000</v>
      </c>
      <c r="E66" s="30">
        <f>E67</f>
        <v>1057000</v>
      </c>
    </row>
    <row r="67" spans="1:5" ht="37.5" customHeight="1">
      <c r="A67" s="7" t="s">
        <v>64</v>
      </c>
      <c r="B67" s="8" t="s">
        <v>65</v>
      </c>
      <c r="C67" s="30">
        <f>C68+C69+C70</f>
        <v>1057000</v>
      </c>
      <c r="D67" s="30">
        <f>D68+D69+D70</f>
        <v>1057000</v>
      </c>
      <c r="E67" s="30">
        <f>E68+E69+E70</f>
        <v>1057000</v>
      </c>
    </row>
    <row r="68" spans="1:5" ht="37.5" customHeight="1">
      <c r="A68" s="9" t="s">
        <v>66</v>
      </c>
      <c r="B68" s="11" t="s">
        <v>67</v>
      </c>
      <c r="C68" s="29">
        <v>180000</v>
      </c>
      <c r="D68" s="33">
        <v>180000</v>
      </c>
      <c r="E68" s="33">
        <v>180000</v>
      </c>
    </row>
    <row r="69" spans="1:5" ht="37.5" customHeight="1">
      <c r="A69" s="9" t="s">
        <v>68</v>
      </c>
      <c r="B69" s="11" t="s">
        <v>69</v>
      </c>
      <c r="C69" s="29">
        <v>9000</v>
      </c>
      <c r="D69" s="33">
        <v>9000</v>
      </c>
      <c r="E69" s="33">
        <v>9000</v>
      </c>
    </row>
    <row r="70" spans="1:5" ht="37.5" customHeight="1">
      <c r="A70" s="7" t="s">
        <v>70</v>
      </c>
      <c r="B70" s="8" t="s">
        <v>71</v>
      </c>
      <c r="C70" s="30">
        <f>C71+C72+C73</f>
        <v>868000</v>
      </c>
      <c r="D70" s="30">
        <f>D71+D72+D73</f>
        <v>868000</v>
      </c>
      <c r="E70" s="30">
        <f>E71+E72+E73</f>
        <v>868000</v>
      </c>
    </row>
    <row r="71" spans="1:5" ht="37.5" customHeight="1">
      <c r="A71" s="9" t="s">
        <v>155</v>
      </c>
      <c r="B71" s="11" t="s">
        <v>134</v>
      </c>
      <c r="C71" s="29">
        <v>195000</v>
      </c>
      <c r="D71" s="29">
        <v>195000</v>
      </c>
      <c r="E71" s="29">
        <v>195000</v>
      </c>
    </row>
    <row r="72" spans="1:5" ht="37.5" customHeight="1">
      <c r="A72" s="9" t="s">
        <v>306</v>
      </c>
      <c r="B72" s="11" t="s">
        <v>307</v>
      </c>
      <c r="C72" s="29">
        <v>670000</v>
      </c>
      <c r="D72" s="29">
        <v>670000</v>
      </c>
      <c r="E72" s="29">
        <v>670000</v>
      </c>
    </row>
    <row r="73" spans="1:5" ht="37.5" customHeight="1">
      <c r="A73" s="9" t="s">
        <v>9</v>
      </c>
      <c r="B73" s="11"/>
      <c r="C73" s="29">
        <v>3000</v>
      </c>
      <c r="D73" s="29">
        <v>3000</v>
      </c>
      <c r="E73" s="29">
        <v>3000</v>
      </c>
    </row>
    <row r="74" spans="1:5" ht="37.5" customHeight="1">
      <c r="A74" s="7" t="s">
        <v>72</v>
      </c>
      <c r="B74" s="8" t="s">
        <v>73</v>
      </c>
      <c r="C74" s="30">
        <f>C75+C78</f>
        <v>3516200</v>
      </c>
      <c r="D74" s="30">
        <f>D75+D78</f>
        <v>3516200</v>
      </c>
      <c r="E74" s="30">
        <f>E75+E78</f>
        <v>3516200</v>
      </c>
    </row>
    <row r="75" spans="1:5" ht="27" customHeight="1">
      <c r="A75" s="7" t="s">
        <v>74</v>
      </c>
      <c r="B75" s="8" t="s">
        <v>75</v>
      </c>
      <c r="C75" s="30">
        <f aca="true" t="shared" si="2" ref="C75:E76">C76</f>
        <v>1300200</v>
      </c>
      <c r="D75" s="30">
        <f t="shared" si="2"/>
        <v>1300200</v>
      </c>
      <c r="E75" s="30">
        <f t="shared" si="2"/>
        <v>1300200</v>
      </c>
    </row>
    <row r="76" spans="1:5" ht="20.25" customHeight="1">
      <c r="A76" s="7" t="s">
        <v>76</v>
      </c>
      <c r="B76" s="8" t="s">
        <v>77</v>
      </c>
      <c r="C76" s="30">
        <f t="shared" si="2"/>
        <v>1300200</v>
      </c>
      <c r="D76" s="30">
        <f t="shared" si="2"/>
        <v>1300200</v>
      </c>
      <c r="E76" s="30">
        <f t="shared" si="2"/>
        <v>1300200</v>
      </c>
    </row>
    <row r="77" spans="1:5" ht="37.5" customHeight="1">
      <c r="A77" s="9" t="s">
        <v>78</v>
      </c>
      <c r="B77" s="11" t="s">
        <v>79</v>
      </c>
      <c r="C77" s="29">
        <v>1300200</v>
      </c>
      <c r="D77" s="29">
        <v>1300200</v>
      </c>
      <c r="E77" s="29">
        <v>1300200</v>
      </c>
    </row>
    <row r="78" spans="1:5" ht="21.75" customHeight="1">
      <c r="A78" s="7" t="s">
        <v>80</v>
      </c>
      <c r="B78" s="8" t="s">
        <v>81</v>
      </c>
      <c r="C78" s="30">
        <f aca="true" t="shared" si="3" ref="C78:E79">C79</f>
        <v>2216000</v>
      </c>
      <c r="D78" s="30">
        <f t="shared" si="3"/>
        <v>2216000</v>
      </c>
      <c r="E78" s="30">
        <f t="shared" si="3"/>
        <v>2216000</v>
      </c>
    </row>
    <row r="79" spans="1:5" ht="39" customHeight="1">
      <c r="A79" s="7" t="s">
        <v>82</v>
      </c>
      <c r="B79" s="8" t="s">
        <v>83</v>
      </c>
      <c r="C79" s="30">
        <f t="shared" si="3"/>
        <v>2216000</v>
      </c>
      <c r="D79" s="30">
        <f t="shared" si="3"/>
        <v>2216000</v>
      </c>
      <c r="E79" s="30">
        <f t="shared" si="3"/>
        <v>2216000</v>
      </c>
    </row>
    <row r="80" spans="1:5" ht="51" customHeight="1">
      <c r="A80" s="9" t="s">
        <v>84</v>
      </c>
      <c r="B80" s="11" t="s">
        <v>85</v>
      </c>
      <c r="C80" s="29">
        <v>2216000</v>
      </c>
      <c r="D80" s="29">
        <v>2216000</v>
      </c>
      <c r="E80" s="29">
        <v>2216000</v>
      </c>
    </row>
    <row r="81" spans="1:5" ht="37.5" customHeight="1">
      <c r="A81" s="7" t="s">
        <v>86</v>
      </c>
      <c r="B81" s="8" t="s">
        <v>87</v>
      </c>
      <c r="C81" s="30">
        <f>C82+C85</f>
        <v>13455300</v>
      </c>
      <c r="D81" s="30">
        <f>D82+D85</f>
        <v>13455300</v>
      </c>
      <c r="E81" s="30">
        <f>E82+E85</f>
        <v>13455300</v>
      </c>
    </row>
    <row r="82" spans="1:5" ht="86.25" customHeight="1">
      <c r="A82" s="7" t="s">
        <v>88</v>
      </c>
      <c r="B82" s="8" t="s">
        <v>89</v>
      </c>
      <c r="C82" s="30">
        <f aca="true" t="shared" si="4" ref="C82:E83">C83</f>
        <v>11000000</v>
      </c>
      <c r="D82" s="30">
        <f t="shared" si="4"/>
        <v>11000000</v>
      </c>
      <c r="E82" s="30">
        <f t="shared" si="4"/>
        <v>11000000</v>
      </c>
    </row>
    <row r="83" spans="1:5" ht="103.5" customHeight="1">
      <c r="A83" s="9" t="s">
        <v>90</v>
      </c>
      <c r="B83" s="10" t="s">
        <v>92</v>
      </c>
      <c r="C83" s="29">
        <f t="shared" si="4"/>
        <v>11000000</v>
      </c>
      <c r="D83" s="29">
        <f t="shared" si="4"/>
        <v>11000000</v>
      </c>
      <c r="E83" s="29">
        <f t="shared" si="4"/>
        <v>11000000</v>
      </c>
    </row>
    <row r="84" spans="1:5" ht="102" customHeight="1">
      <c r="A84" s="9" t="s">
        <v>93</v>
      </c>
      <c r="B84" s="10" t="s">
        <v>94</v>
      </c>
      <c r="C84" s="29">
        <v>11000000</v>
      </c>
      <c r="D84" s="29">
        <v>11000000</v>
      </c>
      <c r="E84" s="29">
        <v>11000000</v>
      </c>
    </row>
    <row r="85" spans="1:5" ht="46.5" customHeight="1">
      <c r="A85" s="7" t="s">
        <v>95</v>
      </c>
      <c r="B85" s="8" t="s">
        <v>96</v>
      </c>
      <c r="C85" s="30">
        <f>C86+C89</f>
        <v>2455300</v>
      </c>
      <c r="D85" s="30">
        <f>D86+D89</f>
        <v>2455300</v>
      </c>
      <c r="E85" s="30">
        <f>E86+E89</f>
        <v>2455300</v>
      </c>
    </row>
    <row r="86" spans="1:5" ht="38.25" customHeight="1">
      <c r="A86" s="7" t="s">
        <v>135</v>
      </c>
      <c r="B86" s="8" t="s">
        <v>136</v>
      </c>
      <c r="C86" s="30">
        <f>C87+C88</f>
        <v>1840300</v>
      </c>
      <c r="D86" s="30">
        <f>D87+D88</f>
        <v>1840300</v>
      </c>
      <c r="E86" s="30">
        <f>E87+E88</f>
        <v>1840300</v>
      </c>
    </row>
    <row r="87" spans="1:5" ht="64.5" customHeight="1">
      <c r="A87" s="9" t="s">
        <v>156</v>
      </c>
      <c r="B87" s="11" t="s">
        <v>137</v>
      </c>
      <c r="C87" s="29">
        <v>70000</v>
      </c>
      <c r="D87" s="29">
        <v>70000</v>
      </c>
      <c r="E87" s="29">
        <v>70000</v>
      </c>
    </row>
    <row r="88" spans="1:5" ht="55.5" customHeight="1">
      <c r="A88" s="9" t="s">
        <v>97</v>
      </c>
      <c r="B88" s="11" t="s">
        <v>98</v>
      </c>
      <c r="C88" s="29">
        <v>1770300</v>
      </c>
      <c r="D88" s="29">
        <v>1770300</v>
      </c>
      <c r="E88" s="29">
        <v>1770300</v>
      </c>
    </row>
    <row r="89" spans="1:5" ht="88.5" customHeight="1">
      <c r="A89" s="7" t="s">
        <v>167</v>
      </c>
      <c r="B89" s="8" t="s">
        <v>196</v>
      </c>
      <c r="C89" s="30">
        <f>C90</f>
        <v>615000</v>
      </c>
      <c r="D89" s="30">
        <f>D90</f>
        <v>615000</v>
      </c>
      <c r="E89" s="30">
        <f>E90</f>
        <v>615000</v>
      </c>
    </row>
    <row r="90" spans="1:5" ht="66.75" customHeight="1">
      <c r="A90" s="9" t="s">
        <v>138</v>
      </c>
      <c r="B90" s="11" t="s">
        <v>139</v>
      </c>
      <c r="C90" s="29">
        <f>C91+C92</f>
        <v>615000</v>
      </c>
      <c r="D90" s="29">
        <f>D91+D92</f>
        <v>615000</v>
      </c>
      <c r="E90" s="29">
        <f>E91+E92</f>
        <v>615000</v>
      </c>
    </row>
    <row r="91" spans="1:5" ht="97.5" customHeight="1">
      <c r="A91" s="9" t="s">
        <v>157</v>
      </c>
      <c r="B91" s="10" t="s">
        <v>140</v>
      </c>
      <c r="C91" s="29">
        <v>20000</v>
      </c>
      <c r="D91" s="29">
        <v>20000</v>
      </c>
      <c r="E91" s="29">
        <v>20000</v>
      </c>
    </row>
    <row r="92" spans="1:5" ht="85.5" customHeight="1">
      <c r="A92" s="9" t="s">
        <v>158</v>
      </c>
      <c r="B92" s="10" t="s">
        <v>141</v>
      </c>
      <c r="C92" s="29">
        <v>595000</v>
      </c>
      <c r="D92" s="29">
        <v>595000</v>
      </c>
      <c r="E92" s="29">
        <v>595000</v>
      </c>
    </row>
    <row r="93" spans="1:5" ht="25.5" customHeight="1">
      <c r="A93" s="7" t="s">
        <v>99</v>
      </c>
      <c r="B93" s="8" t="s">
        <v>100</v>
      </c>
      <c r="C93" s="30">
        <f>C94+C95+C96+C97</f>
        <v>1200000</v>
      </c>
      <c r="D93" s="30">
        <f>D94+D95+D96+D97</f>
        <v>1200000</v>
      </c>
      <c r="E93" s="30">
        <f>E94+E95+E96+E97</f>
        <v>1200000</v>
      </c>
    </row>
    <row r="94" spans="1:5" ht="86.25" customHeight="1">
      <c r="A94" s="9" t="s">
        <v>281</v>
      </c>
      <c r="B94" s="11" t="s">
        <v>282</v>
      </c>
      <c r="C94" s="29">
        <v>250000</v>
      </c>
      <c r="D94" s="29">
        <v>250000</v>
      </c>
      <c r="E94" s="29">
        <v>250000</v>
      </c>
    </row>
    <row r="95" spans="1:5" ht="93.75" customHeight="1">
      <c r="A95" s="9" t="s">
        <v>280</v>
      </c>
      <c r="B95" s="11" t="s">
        <v>283</v>
      </c>
      <c r="C95" s="29">
        <v>400000</v>
      </c>
      <c r="D95" s="29">
        <v>400000</v>
      </c>
      <c r="E95" s="29">
        <v>400000</v>
      </c>
    </row>
    <row r="96" spans="1:5" ht="88.5" customHeight="1">
      <c r="A96" s="9" t="s">
        <v>279</v>
      </c>
      <c r="B96" s="11" t="s">
        <v>284</v>
      </c>
      <c r="C96" s="29">
        <v>10000</v>
      </c>
      <c r="D96" s="29">
        <v>10000</v>
      </c>
      <c r="E96" s="29">
        <v>10000</v>
      </c>
    </row>
    <row r="97" spans="1:5" ht="53.25" customHeight="1">
      <c r="A97" s="9" t="s">
        <v>308</v>
      </c>
      <c r="B97" s="11" t="s">
        <v>309</v>
      </c>
      <c r="C97" s="29">
        <v>540000</v>
      </c>
      <c r="D97" s="29">
        <v>540000</v>
      </c>
      <c r="E97" s="29">
        <v>540000</v>
      </c>
    </row>
    <row r="98" spans="1:5" ht="37.5" customHeight="1" hidden="1">
      <c r="A98" s="7"/>
      <c r="B98" s="8"/>
      <c r="C98" s="30"/>
      <c r="D98" s="33"/>
      <c r="E98" s="33"/>
    </row>
    <row r="99" spans="1:5" ht="37.5" customHeight="1">
      <c r="A99" s="7" t="s">
        <v>285</v>
      </c>
      <c r="B99" s="8" t="s">
        <v>286</v>
      </c>
      <c r="C99" s="30">
        <f>C100</f>
        <v>800000</v>
      </c>
      <c r="D99" s="30">
        <f>D100</f>
        <v>800000</v>
      </c>
      <c r="E99" s="30">
        <f>E100</f>
        <v>800000</v>
      </c>
    </row>
    <row r="100" spans="1:5" ht="37.5" customHeight="1">
      <c r="A100" s="7" t="s">
        <v>278</v>
      </c>
      <c r="B100" s="8" t="s">
        <v>287</v>
      </c>
      <c r="C100" s="30">
        <v>800000</v>
      </c>
      <c r="D100" s="30">
        <v>800000</v>
      </c>
      <c r="E100" s="30">
        <v>800000</v>
      </c>
    </row>
    <row r="101" spans="1:5" ht="37.5" customHeight="1">
      <c r="A101" s="7" t="s">
        <v>288</v>
      </c>
      <c r="B101" s="8" t="s">
        <v>289</v>
      </c>
      <c r="C101" s="30">
        <f>C102</f>
        <v>800000</v>
      </c>
      <c r="D101" s="30">
        <f>D102</f>
        <v>800000</v>
      </c>
      <c r="E101" s="30">
        <f>E102</f>
        <v>800000</v>
      </c>
    </row>
    <row r="102" spans="1:5" ht="37.5" customHeight="1">
      <c r="A102" s="9" t="s">
        <v>291</v>
      </c>
      <c r="B102" s="11" t="s">
        <v>290</v>
      </c>
      <c r="C102" s="29">
        <v>800000</v>
      </c>
      <c r="D102" s="29">
        <v>800000</v>
      </c>
      <c r="E102" s="29">
        <v>800000</v>
      </c>
    </row>
    <row r="103" spans="1:5" ht="37.5" customHeight="1">
      <c r="A103" s="7" t="s">
        <v>150</v>
      </c>
      <c r="B103" s="8" t="s">
        <v>310</v>
      </c>
      <c r="C103" s="30">
        <f>C104</f>
        <v>1478761051.8499997</v>
      </c>
      <c r="D103" s="30">
        <f>D104</f>
        <v>1442357584.61</v>
      </c>
      <c r="E103" s="30">
        <f>E104</f>
        <v>1432924883.11</v>
      </c>
    </row>
    <row r="104" spans="1:5" ht="51.75" customHeight="1">
      <c r="A104" s="7" t="s">
        <v>151</v>
      </c>
      <c r="B104" s="8" t="s">
        <v>152</v>
      </c>
      <c r="C104" s="30">
        <f>C105+C108+C131+C161</f>
        <v>1478761051.8499997</v>
      </c>
      <c r="D104" s="30">
        <f>D105+D108+D131+D161</f>
        <v>1442357584.61</v>
      </c>
      <c r="E104" s="30">
        <f>E105+E108+E131+E161</f>
        <v>1432924883.11</v>
      </c>
    </row>
    <row r="105" spans="1:5" ht="51.75" customHeight="1">
      <c r="A105" s="7" t="s">
        <v>20</v>
      </c>
      <c r="B105" s="8" t="s">
        <v>12</v>
      </c>
      <c r="C105" s="30">
        <f>C106+C107</f>
        <v>32239000</v>
      </c>
      <c r="D105" s="30">
        <f>D106+D107</f>
        <v>3199200</v>
      </c>
      <c r="E105" s="30">
        <f>E106+E107</f>
        <v>8177600</v>
      </c>
    </row>
    <row r="106" spans="1:5" ht="37.5" customHeight="1">
      <c r="A106" s="9" t="s">
        <v>146</v>
      </c>
      <c r="B106" s="34" t="s">
        <v>57</v>
      </c>
      <c r="C106" s="29">
        <v>10399000</v>
      </c>
      <c r="D106" s="33">
        <v>3199200</v>
      </c>
      <c r="E106" s="33">
        <v>8177600</v>
      </c>
    </row>
    <row r="107" spans="1:5" ht="37.5" customHeight="1">
      <c r="A107" s="9" t="s">
        <v>147</v>
      </c>
      <c r="B107" s="34" t="s">
        <v>58</v>
      </c>
      <c r="C107" s="29">
        <v>21840000</v>
      </c>
      <c r="D107" s="33">
        <v>0</v>
      </c>
      <c r="E107" s="33">
        <v>0</v>
      </c>
    </row>
    <row r="108" spans="1:5" ht="37.5" customHeight="1">
      <c r="A108" s="7" t="s">
        <v>21</v>
      </c>
      <c r="B108" s="35" t="s">
        <v>13</v>
      </c>
      <c r="C108" s="30">
        <f>C109+C110+C111+C112+C113+C114+C115+C116+C118+C119+C120+C121+C122+C126+C127+C128+C129+C130</f>
        <v>248147078.32999998</v>
      </c>
      <c r="D108" s="30">
        <f>D109+D110+D111+D112+D113+D114+D115+D116+D118+D119+D120+D121+D122+D126+D127+D128+D129+D130</f>
        <v>250452712.98</v>
      </c>
      <c r="E108" s="30">
        <f>E109+E110+E111+E112+E113+E114+E115+E116+E118+E119+E120+E121+E122+E126+E127+E128+E129+E130</f>
        <v>233832711.48</v>
      </c>
    </row>
    <row r="109" spans="1:5" ht="55.5" customHeight="1">
      <c r="A109" s="9" t="s">
        <v>1</v>
      </c>
      <c r="B109" s="42" t="s">
        <v>39</v>
      </c>
      <c r="C109" s="29">
        <v>54053120</v>
      </c>
      <c r="D109" s="33">
        <v>62669323</v>
      </c>
      <c r="E109" s="33">
        <v>46048392</v>
      </c>
    </row>
    <row r="110" spans="1:5" s="28" customFormat="1" ht="63.75" customHeight="1">
      <c r="A110" s="26" t="s">
        <v>101</v>
      </c>
      <c r="B110" s="27" t="s">
        <v>246</v>
      </c>
      <c r="C110" s="29">
        <v>154963.96</v>
      </c>
      <c r="D110" s="40">
        <v>175078.85</v>
      </c>
      <c r="E110" s="40">
        <v>175078.85</v>
      </c>
    </row>
    <row r="111" spans="1:5" ht="66" customHeight="1">
      <c r="A111" s="16" t="s">
        <v>4</v>
      </c>
      <c r="B111" s="17" t="s">
        <v>247</v>
      </c>
      <c r="C111" s="29">
        <v>47209586</v>
      </c>
      <c r="D111" s="33">
        <v>48394108.5</v>
      </c>
      <c r="E111" s="33">
        <v>48394108.5</v>
      </c>
    </row>
    <row r="112" spans="1:5" ht="63" customHeight="1">
      <c r="A112" s="16" t="s">
        <v>91</v>
      </c>
      <c r="B112" s="17" t="s">
        <v>14</v>
      </c>
      <c r="C112" s="29">
        <v>596127.55</v>
      </c>
      <c r="D112" s="33">
        <v>616250.65</v>
      </c>
      <c r="E112" s="33">
        <v>616250.65</v>
      </c>
    </row>
    <row r="113" spans="1:5" ht="37.5" customHeight="1">
      <c r="A113" s="18" t="s">
        <v>60</v>
      </c>
      <c r="B113" s="11" t="s">
        <v>248</v>
      </c>
      <c r="C113" s="29">
        <v>3813540</v>
      </c>
      <c r="D113" s="33">
        <v>3803840</v>
      </c>
      <c r="E113" s="33">
        <v>3803840</v>
      </c>
    </row>
    <row r="114" spans="1:5" ht="31.5" customHeight="1">
      <c r="A114" s="18" t="s">
        <v>6</v>
      </c>
      <c r="B114" s="34" t="s">
        <v>15</v>
      </c>
      <c r="C114" s="29">
        <v>515054.04</v>
      </c>
      <c r="D114" s="29">
        <v>515054.04</v>
      </c>
      <c r="E114" s="29">
        <v>515054.04</v>
      </c>
    </row>
    <row r="115" spans="1:5" ht="37.5" customHeight="1">
      <c r="A115" s="32" t="s">
        <v>56</v>
      </c>
      <c r="B115" s="34" t="s">
        <v>40</v>
      </c>
      <c r="C115" s="29">
        <v>1026410.47</v>
      </c>
      <c r="D115" s="33">
        <v>1193084.35</v>
      </c>
      <c r="E115" s="33">
        <v>1193084.35</v>
      </c>
    </row>
    <row r="116" spans="1:5" ht="44.25" customHeight="1">
      <c r="A116" s="32" t="s">
        <v>56</v>
      </c>
      <c r="B116" s="34" t="s">
        <v>40</v>
      </c>
      <c r="C116" s="29">
        <v>887480.83</v>
      </c>
      <c r="D116" s="33">
        <v>956636.52</v>
      </c>
      <c r="E116" s="33">
        <v>956636.52</v>
      </c>
    </row>
    <row r="117" spans="1:5" ht="1.5" customHeight="1" hidden="1">
      <c r="A117" s="18" t="s">
        <v>61</v>
      </c>
      <c r="B117" s="11" t="s">
        <v>249</v>
      </c>
      <c r="C117" s="29">
        <v>0</v>
      </c>
      <c r="D117" s="33"/>
      <c r="E117" s="33"/>
    </row>
    <row r="118" spans="1:5" ht="39" customHeight="1">
      <c r="A118" s="18" t="s">
        <v>0</v>
      </c>
      <c r="B118" s="34" t="s">
        <v>41</v>
      </c>
      <c r="C118" s="33">
        <v>5278300</v>
      </c>
      <c r="D118" s="33">
        <v>0</v>
      </c>
      <c r="E118" s="33">
        <v>0</v>
      </c>
    </row>
    <row r="119" spans="1:5" ht="59.25" customHeight="1">
      <c r="A119" s="18" t="s">
        <v>149</v>
      </c>
      <c r="B119" s="34" t="s">
        <v>16</v>
      </c>
      <c r="C119" s="33">
        <v>41250000</v>
      </c>
      <c r="D119" s="33">
        <v>41250000</v>
      </c>
      <c r="E119" s="33">
        <v>41250000</v>
      </c>
    </row>
    <row r="120" spans="1:5" ht="112.5" customHeight="1">
      <c r="A120" s="18" t="s">
        <v>143</v>
      </c>
      <c r="B120" s="11" t="s">
        <v>250</v>
      </c>
      <c r="C120" s="33">
        <v>39599389.7</v>
      </c>
      <c r="D120" s="33">
        <v>39502071.2</v>
      </c>
      <c r="E120" s="33">
        <v>39503000.7</v>
      </c>
    </row>
    <row r="121" spans="1:5" ht="65.25" customHeight="1">
      <c r="A121" s="18" t="s">
        <v>142</v>
      </c>
      <c r="B121" s="11" t="s">
        <v>251</v>
      </c>
      <c r="C121" s="29">
        <v>14299900</v>
      </c>
      <c r="D121" s="33">
        <v>14272600</v>
      </c>
      <c r="E121" s="33">
        <v>14272600</v>
      </c>
    </row>
    <row r="122" spans="1:5" ht="78.75" customHeight="1">
      <c r="A122" s="18" t="s">
        <v>102</v>
      </c>
      <c r="B122" s="17" t="s">
        <v>252</v>
      </c>
      <c r="C122" s="33">
        <v>12630007.2</v>
      </c>
      <c r="D122" s="33">
        <v>12630007.2</v>
      </c>
      <c r="E122" s="33">
        <v>12630007.2</v>
      </c>
    </row>
    <row r="123" spans="1:5" ht="69.75" customHeight="1" hidden="1">
      <c r="A123" s="18" t="s">
        <v>103</v>
      </c>
      <c r="B123" s="19" t="s">
        <v>253</v>
      </c>
      <c r="C123" s="29">
        <v>0</v>
      </c>
      <c r="D123" s="33"/>
      <c r="E123" s="33"/>
    </row>
    <row r="124" spans="1:5" ht="37.5" customHeight="1" hidden="1">
      <c r="A124" s="18" t="s">
        <v>312</v>
      </c>
      <c r="B124" s="11"/>
      <c r="C124" s="29"/>
      <c r="D124" s="33"/>
      <c r="E124" s="33"/>
    </row>
    <row r="125" spans="1:5" ht="37.5" customHeight="1" hidden="1">
      <c r="A125" s="18" t="s">
        <v>313</v>
      </c>
      <c r="B125" s="11"/>
      <c r="C125" s="29"/>
      <c r="D125" s="33"/>
      <c r="E125" s="33"/>
    </row>
    <row r="126" spans="1:5" ht="47.25" customHeight="1">
      <c r="A126" s="18" t="s">
        <v>322</v>
      </c>
      <c r="B126" s="11" t="s">
        <v>254</v>
      </c>
      <c r="C126" s="33">
        <v>4737400</v>
      </c>
      <c r="D126" s="33">
        <v>4737400</v>
      </c>
      <c r="E126" s="33">
        <v>4737400</v>
      </c>
    </row>
    <row r="127" spans="1:5" ht="63" customHeight="1">
      <c r="A127" s="18" t="s">
        <v>3</v>
      </c>
      <c r="B127" s="19" t="s">
        <v>255</v>
      </c>
      <c r="C127" s="29">
        <v>10427000</v>
      </c>
      <c r="D127" s="29">
        <v>10427000</v>
      </c>
      <c r="E127" s="29">
        <v>10427000</v>
      </c>
    </row>
    <row r="128" spans="1:5" ht="63" customHeight="1">
      <c r="A128" s="18" t="s">
        <v>2</v>
      </c>
      <c r="B128" s="19" t="s">
        <v>256</v>
      </c>
      <c r="C128" s="29">
        <v>2366863.91</v>
      </c>
      <c r="D128" s="33">
        <v>0</v>
      </c>
      <c r="E128" s="33">
        <v>0</v>
      </c>
    </row>
    <row r="129" spans="1:5" ht="67.5" customHeight="1">
      <c r="A129" s="18" t="s">
        <v>59</v>
      </c>
      <c r="B129" s="45" t="s">
        <v>42</v>
      </c>
      <c r="C129" s="29">
        <v>30110</v>
      </c>
      <c r="D129" s="33">
        <v>38434</v>
      </c>
      <c r="E129" s="33">
        <v>38434</v>
      </c>
    </row>
    <row r="130" spans="1:5" ht="69.75" customHeight="1">
      <c r="A130" s="18" t="s">
        <v>311</v>
      </c>
      <c r="B130" s="42" t="s">
        <v>43</v>
      </c>
      <c r="C130" s="33">
        <v>9271824.67</v>
      </c>
      <c r="D130" s="33">
        <v>9271824.67</v>
      </c>
      <c r="E130" s="33">
        <v>9271824.67</v>
      </c>
    </row>
    <row r="131" spans="1:5" ht="37.5" customHeight="1">
      <c r="A131" s="36" t="s">
        <v>22</v>
      </c>
      <c r="B131" s="37" t="s">
        <v>17</v>
      </c>
      <c r="C131" s="38">
        <f>C132+C133+C134+C135+C136+C137+C138+C139+C140+C141+C142+C143+C144+C145+C146+C148+C149+C151+C150+C152+C154+C155+C156+C157+C158+C159</f>
        <v>1065636995.9199998</v>
      </c>
      <c r="D131" s="38">
        <f>D132+D133+D134+D135+D136+D137+D138+D139+D140+D141+D142+D143+D144+D145+D146+D148+D149+D151+D150+D152+D154+D155+D156+D157+D158+D159+D147</f>
        <v>1066588771.6299999</v>
      </c>
      <c r="E131" s="38">
        <f>E132+E133+E134+E135+E136+E137+E138+E139+E140+E141+E142+E143+E144+E145+E146+E148+E149+E151+E150+E152+E154+E155+E156+E157+E158+E159+E147</f>
        <v>1068797671.6299999</v>
      </c>
    </row>
    <row r="132" spans="1:5" ht="225" customHeight="1">
      <c r="A132" s="18" t="s">
        <v>104</v>
      </c>
      <c r="B132" s="17" t="s">
        <v>257</v>
      </c>
      <c r="C132" s="33">
        <v>323983466</v>
      </c>
      <c r="D132" s="33">
        <v>323983466</v>
      </c>
      <c r="E132" s="33">
        <v>323983466</v>
      </c>
    </row>
    <row r="133" spans="1:5" ht="236.25" customHeight="1">
      <c r="A133" s="18" t="s">
        <v>105</v>
      </c>
      <c r="B133" s="17" t="s">
        <v>258</v>
      </c>
      <c r="C133" s="33">
        <v>2967400</v>
      </c>
      <c r="D133" s="33">
        <v>2967400</v>
      </c>
      <c r="E133" s="33">
        <v>2967400</v>
      </c>
    </row>
    <row r="134" spans="1:5" ht="193.5" customHeight="1">
      <c r="A134" s="18" t="s">
        <v>62</v>
      </c>
      <c r="B134" s="17" t="s">
        <v>259</v>
      </c>
      <c r="C134" s="33">
        <v>397288100</v>
      </c>
      <c r="D134" s="33">
        <v>397288100</v>
      </c>
      <c r="E134" s="33">
        <v>397288100</v>
      </c>
    </row>
    <row r="135" spans="1:5" ht="205.5" customHeight="1">
      <c r="A135" s="18" t="s">
        <v>106</v>
      </c>
      <c r="B135" s="10" t="s">
        <v>260</v>
      </c>
      <c r="C135" s="33">
        <v>16386000</v>
      </c>
      <c r="D135" s="33">
        <v>16386000</v>
      </c>
      <c r="E135" s="33">
        <v>16386000</v>
      </c>
    </row>
    <row r="136" spans="1:5" ht="51.75" customHeight="1">
      <c r="A136" s="18" t="s">
        <v>107</v>
      </c>
      <c r="B136" s="11" t="s">
        <v>261</v>
      </c>
      <c r="C136" s="29">
        <v>7304000</v>
      </c>
      <c r="D136" s="29">
        <v>7304000</v>
      </c>
      <c r="E136" s="29">
        <v>7304000</v>
      </c>
    </row>
    <row r="137" spans="1:5" ht="54.75" customHeight="1">
      <c r="A137" s="18" t="s">
        <v>148</v>
      </c>
      <c r="B137" s="11" t="s">
        <v>262</v>
      </c>
      <c r="C137" s="29">
        <v>9291506.67</v>
      </c>
      <c r="D137" s="29">
        <v>9291506.67</v>
      </c>
      <c r="E137" s="29">
        <v>9291506.67</v>
      </c>
    </row>
    <row r="138" spans="1:5" ht="68.25" customHeight="1">
      <c r="A138" s="18" t="s">
        <v>108</v>
      </c>
      <c r="B138" s="11" t="s">
        <v>263</v>
      </c>
      <c r="C138" s="29">
        <v>3741200</v>
      </c>
      <c r="D138" s="29">
        <v>3741200</v>
      </c>
      <c r="E138" s="29">
        <v>3741200</v>
      </c>
    </row>
    <row r="139" spans="1:5" ht="51" customHeight="1">
      <c r="A139" s="18" t="s">
        <v>109</v>
      </c>
      <c r="B139" s="11" t="s">
        <v>264</v>
      </c>
      <c r="C139" s="29">
        <v>2155000</v>
      </c>
      <c r="D139" s="29">
        <v>2155000</v>
      </c>
      <c r="E139" s="29">
        <v>2155000</v>
      </c>
    </row>
    <row r="140" spans="1:5" ht="192" customHeight="1">
      <c r="A140" s="18" t="s">
        <v>110</v>
      </c>
      <c r="B140" s="11" t="s">
        <v>265</v>
      </c>
      <c r="C140" s="33">
        <v>1152000</v>
      </c>
      <c r="D140" s="33">
        <v>1152000</v>
      </c>
      <c r="E140" s="33">
        <v>1152000</v>
      </c>
    </row>
    <row r="141" spans="1:5" ht="66" customHeight="1">
      <c r="A141" s="18" t="s">
        <v>111</v>
      </c>
      <c r="B141" s="11" t="s">
        <v>266</v>
      </c>
      <c r="C141" s="29">
        <v>423100</v>
      </c>
      <c r="D141" s="29">
        <v>423100</v>
      </c>
      <c r="E141" s="29">
        <v>423100</v>
      </c>
    </row>
    <row r="142" spans="1:5" ht="221.25" customHeight="1">
      <c r="A142" s="18" t="s">
        <v>112</v>
      </c>
      <c r="B142" s="11" t="s">
        <v>267</v>
      </c>
      <c r="C142" s="33">
        <v>40725000</v>
      </c>
      <c r="D142" s="33">
        <v>40891000</v>
      </c>
      <c r="E142" s="33">
        <v>43099900</v>
      </c>
    </row>
    <row r="143" spans="1:5" ht="78" customHeight="1">
      <c r="A143" s="18" t="s">
        <v>113</v>
      </c>
      <c r="B143" s="17" t="s">
        <v>268</v>
      </c>
      <c r="C143" s="29">
        <v>5140186.3</v>
      </c>
      <c r="D143" s="33">
        <v>5340405.5</v>
      </c>
      <c r="E143" s="33">
        <v>5340405.5</v>
      </c>
    </row>
    <row r="144" spans="1:5" ht="94.5" customHeight="1">
      <c r="A144" s="18" t="s">
        <v>114</v>
      </c>
      <c r="B144" s="11" t="s">
        <v>269</v>
      </c>
      <c r="C144" s="29">
        <v>3321124</v>
      </c>
      <c r="D144" s="33">
        <v>3450636.8</v>
      </c>
      <c r="E144" s="33">
        <v>3450636.8</v>
      </c>
    </row>
    <row r="145" spans="1:5" ht="96" customHeight="1">
      <c r="A145" s="18" t="s">
        <v>115</v>
      </c>
      <c r="B145" s="34" t="s">
        <v>44</v>
      </c>
      <c r="C145" s="33">
        <v>2848900</v>
      </c>
      <c r="D145" s="33">
        <v>2848900</v>
      </c>
      <c r="E145" s="33">
        <v>2848900</v>
      </c>
    </row>
    <row r="146" spans="1:5" ht="67.5" customHeight="1">
      <c r="A146" s="18" t="s">
        <v>116</v>
      </c>
      <c r="B146" s="42" t="s">
        <v>45</v>
      </c>
      <c r="C146" s="33">
        <v>17194200</v>
      </c>
      <c r="D146" s="33">
        <v>17194200</v>
      </c>
      <c r="E146" s="33">
        <v>17194200</v>
      </c>
    </row>
    <row r="147" spans="1:5" ht="102" customHeight="1">
      <c r="A147" s="18" t="s">
        <v>29</v>
      </c>
      <c r="B147" s="34" t="s">
        <v>30</v>
      </c>
      <c r="C147" s="33">
        <v>0</v>
      </c>
      <c r="D147" s="33">
        <v>300000</v>
      </c>
      <c r="E147" s="33">
        <v>300000</v>
      </c>
    </row>
    <row r="148" spans="1:5" ht="250.5" customHeight="1">
      <c r="A148" s="18" t="s">
        <v>144</v>
      </c>
      <c r="B148" s="17" t="s">
        <v>270</v>
      </c>
      <c r="C148" s="33">
        <v>120984400</v>
      </c>
      <c r="D148" s="33">
        <v>120984400</v>
      </c>
      <c r="E148" s="33">
        <v>120984400</v>
      </c>
    </row>
    <row r="149" spans="1:5" ht="223.5" customHeight="1">
      <c r="A149" s="18" t="s">
        <v>145</v>
      </c>
      <c r="B149" s="17" t="s">
        <v>271</v>
      </c>
      <c r="C149" s="33">
        <v>42337800</v>
      </c>
      <c r="D149" s="33">
        <v>42337800</v>
      </c>
      <c r="E149" s="33">
        <v>42337800</v>
      </c>
    </row>
    <row r="150" spans="1:5" ht="147" customHeight="1">
      <c r="A150" s="18" t="s">
        <v>117</v>
      </c>
      <c r="B150" s="17" t="s">
        <v>272</v>
      </c>
      <c r="C150" s="33">
        <v>1241725.99</v>
      </c>
      <c r="D150" s="33">
        <v>1258400</v>
      </c>
      <c r="E150" s="33">
        <v>1258400</v>
      </c>
    </row>
    <row r="151" spans="1:5" ht="63.75" customHeight="1">
      <c r="A151" s="18" t="s">
        <v>118</v>
      </c>
      <c r="B151" s="17" t="s">
        <v>273</v>
      </c>
      <c r="C151" s="29">
        <v>1928400</v>
      </c>
      <c r="D151" s="29">
        <v>1928400</v>
      </c>
      <c r="E151" s="29">
        <v>1928400</v>
      </c>
    </row>
    <row r="152" spans="1:5" ht="112.5" customHeight="1">
      <c r="A152" s="18" t="s">
        <v>119</v>
      </c>
      <c r="B152" s="11" t="s">
        <v>46</v>
      </c>
      <c r="C152" s="29">
        <v>5123250</v>
      </c>
      <c r="D152" s="29">
        <v>5123250</v>
      </c>
      <c r="E152" s="29">
        <v>5123250</v>
      </c>
    </row>
    <row r="153" spans="1:5" ht="85.5" customHeight="1" hidden="1">
      <c r="A153" s="18"/>
      <c r="B153" s="17" t="s">
        <v>274</v>
      </c>
      <c r="C153" s="29">
        <v>0</v>
      </c>
      <c r="D153" s="33"/>
      <c r="E153" s="33"/>
    </row>
    <row r="154" spans="1:5" ht="81" customHeight="1">
      <c r="A154" s="18" t="s">
        <v>120</v>
      </c>
      <c r="B154" s="34" t="s">
        <v>274</v>
      </c>
      <c r="C154" s="29">
        <v>24816370.17</v>
      </c>
      <c r="D154" s="33">
        <v>24850739.87</v>
      </c>
      <c r="E154" s="33">
        <v>24850739.87</v>
      </c>
    </row>
    <row r="155" spans="1:5" ht="84" customHeight="1">
      <c r="A155" s="18" t="s">
        <v>315</v>
      </c>
      <c r="B155" s="11" t="s">
        <v>294</v>
      </c>
      <c r="C155" s="29">
        <v>409600</v>
      </c>
      <c r="D155" s="29">
        <v>425600</v>
      </c>
      <c r="E155" s="29">
        <v>425600</v>
      </c>
    </row>
    <row r="156" spans="1:5" ht="83.25" customHeight="1">
      <c r="A156" s="9" t="s">
        <v>121</v>
      </c>
      <c r="B156" s="11" t="s">
        <v>159</v>
      </c>
      <c r="C156" s="33">
        <v>25357636.02</v>
      </c>
      <c r="D156" s="33">
        <v>25357636.02</v>
      </c>
      <c r="E156" s="33">
        <v>25357636.02</v>
      </c>
    </row>
    <row r="157" spans="1:5" ht="70.5" customHeight="1">
      <c r="A157" s="1" t="s">
        <v>55</v>
      </c>
      <c r="B157" s="34" t="s">
        <v>47</v>
      </c>
      <c r="C157" s="33">
        <v>6874130.77</v>
      </c>
      <c r="D157" s="33">
        <v>6874130.77</v>
      </c>
      <c r="E157" s="33">
        <v>6874130.77</v>
      </c>
    </row>
    <row r="158" spans="1:5" ht="47.25" customHeight="1">
      <c r="A158" s="18" t="s">
        <v>122</v>
      </c>
      <c r="B158" s="17" t="s">
        <v>275</v>
      </c>
      <c r="C158" s="29">
        <v>2620500</v>
      </c>
      <c r="D158" s="33">
        <v>2712100</v>
      </c>
      <c r="E158" s="33">
        <v>2712100</v>
      </c>
    </row>
    <row r="159" spans="1:5" ht="60.75" customHeight="1">
      <c r="A159" s="18" t="s">
        <v>314</v>
      </c>
      <c r="B159" s="11" t="s">
        <v>276</v>
      </c>
      <c r="C159" s="29">
        <v>22000</v>
      </c>
      <c r="D159" s="33">
        <v>19400</v>
      </c>
      <c r="E159" s="33">
        <v>19400</v>
      </c>
    </row>
    <row r="160" spans="1:5" ht="54" customHeight="1" hidden="1">
      <c r="A160" s="9" t="s">
        <v>124</v>
      </c>
      <c r="B160" s="11" t="s">
        <v>160</v>
      </c>
      <c r="C160" s="33">
        <v>0</v>
      </c>
      <c r="D160" s="33"/>
      <c r="E160" s="33"/>
    </row>
    <row r="161" spans="1:5" ht="24.75" customHeight="1">
      <c r="A161" s="7" t="s">
        <v>23</v>
      </c>
      <c r="B161" s="8" t="s">
        <v>18</v>
      </c>
      <c r="C161" s="38">
        <f>C163+C164+C167+C168+C162+C169</f>
        <v>132737977.6</v>
      </c>
      <c r="D161" s="38">
        <f>D163+D164+D167+D168+D162+D169</f>
        <v>122116900</v>
      </c>
      <c r="E161" s="38">
        <f>E163+E164+E167+E168+E162+E169</f>
        <v>122116900</v>
      </c>
    </row>
    <row r="162" spans="1:5" ht="66.75" customHeight="1">
      <c r="A162" s="9" t="s">
        <v>33</v>
      </c>
      <c r="B162" s="11" t="s">
        <v>34</v>
      </c>
      <c r="C162" s="33">
        <v>5994300</v>
      </c>
      <c r="D162" s="33">
        <v>5994300</v>
      </c>
      <c r="E162" s="33">
        <v>5994300</v>
      </c>
    </row>
    <row r="163" spans="1:5" ht="80.25" customHeight="1">
      <c r="A163" s="20" t="s">
        <v>5</v>
      </c>
      <c r="B163" s="17" t="s">
        <v>48</v>
      </c>
      <c r="C163" s="29">
        <v>44919000</v>
      </c>
      <c r="D163" s="29">
        <v>44919000</v>
      </c>
      <c r="E163" s="29">
        <v>44919000</v>
      </c>
    </row>
    <row r="164" spans="1:5" ht="84" customHeight="1">
      <c r="A164" s="9" t="s">
        <v>123</v>
      </c>
      <c r="B164" s="11" t="s">
        <v>277</v>
      </c>
      <c r="C164" s="29">
        <v>7600000</v>
      </c>
      <c r="D164" s="33">
        <v>0</v>
      </c>
      <c r="E164" s="33">
        <v>0</v>
      </c>
    </row>
    <row r="165" spans="1:5" ht="1.5" customHeight="1" hidden="1">
      <c r="A165" s="17" t="s">
        <v>295</v>
      </c>
      <c r="B165" s="17" t="s">
        <v>296</v>
      </c>
      <c r="C165" s="29">
        <v>0</v>
      </c>
      <c r="D165" s="33"/>
      <c r="E165" s="33"/>
    </row>
    <row r="166" spans="1:5" ht="54" customHeight="1" hidden="1">
      <c r="A166" s="17" t="s">
        <v>292</v>
      </c>
      <c r="B166" s="17" t="s">
        <v>293</v>
      </c>
      <c r="C166" s="29">
        <v>0</v>
      </c>
      <c r="D166" s="33"/>
      <c r="E166" s="33"/>
    </row>
    <row r="167" spans="1:5" ht="69" customHeight="1">
      <c r="A167" s="17" t="s">
        <v>10</v>
      </c>
      <c r="B167" s="17" t="s">
        <v>25</v>
      </c>
      <c r="C167" s="29">
        <v>500000</v>
      </c>
      <c r="D167" s="33">
        <v>0</v>
      </c>
      <c r="E167" s="33">
        <v>0</v>
      </c>
    </row>
    <row r="168" spans="1:5" ht="64.5" customHeight="1">
      <c r="A168" s="17" t="s">
        <v>11</v>
      </c>
      <c r="B168" s="17" t="s">
        <v>19</v>
      </c>
      <c r="C168" s="29">
        <v>2521077.6</v>
      </c>
      <c r="D168" s="33">
        <v>0</v>
      </c>
      <c r="E168" s="33">
        <v>0</v>
      </c>
    </row>
    <row r="169" spans="1:5" ht="34.5" customHeight="1">
      <c r="A169" s="9" t="s">
        <v>31</v>
      </c>
      <c r="B169" s="11" t="s">
        <v>32</v>
      </c>
      <c r="C169" s="33">
        <v>71203600</v>
      </c>
      <c r="D169" s="33">
        <v>71203600</v>
      </c>
      <c r="E169" s="33">
        <v>71203600</v>
      </c>
    </row>
    <row r="170" spans="1:5" ht="37.5" customHeight="1">
      <c r="A170" s="49"/>
      <c r="B170" s="49"/>
      <c r="C170" s="49"/>
      <c r="D170" s="41"/>
      <c r="E170" s="41"/>
    </row>
    <row r="171" spans="1:5" ht="18.75" customHeight="1">
      <c r="A171" s="48" t="s">
        <v>50</v>
      </c>
      <c r="B171" s="48"/>
      <c r="C171" s="46"/>
      <c r="D171" s="41"/>
      <c r="E171" s="41"/>
    </row>
    <row r="172" spans="1:5" ht="16.5" customHeight="1">
      <c r="A172" s="48" t="s">
        <v>53</v>
      </c>
      <c r="B172" s="48"/>
      <c r="C172" s="46" t="s">
        <v>49</v>
      </c>
      <c r="D172" s="41"/>
      <c r="E172" s="41"/>
    </row>
    <row r="173" spans="1:5" ht="18.75" customHeight="1">
      <c r="A173" s="49"/>
      <c r="B173" s="49"/>
      <c r="C173" s="49"/>
      <c r="D173" s="41"/>
      <c r="E173" s="41"/>
    </row>
    <row r="174" spans="1:5" ht="18.75" customHeight="1">
      <c r="A174" s="44"/>
      <c r="B174" s="44"/>
      <c r="C174" s="44"/>
      <c r="D174" s="41"/>
      <c r="E174" s="41"/>
    </row>
    <row r="175" spans="1:5" ht="21" customHeight="1">
      <c r="A175" s="50" t="s">
        <v>51</v>
      </c>
      <c r="B175" s="50"/>
      <c r="C175" s="50"/>
      <c r="D175" s="41"/>
      <c r="E175" s="41"/>
    </row>
    <row r="176" spans="1:5" ht="15" customHeight="1">
      <c r="A176" s="47" t="s">
        <v>52</v>
      </c>
      <c r="B176" s="61"/>
      <c r="C176" s="61"/>
      <c r="D176" s="41"/>
      <c r="E176" s="41"/>
    </row>
    <row r="177" spans="1:5" ht="37.5" customHeight="1">
      <c r="A177" s="62"/>
      <c r="B177" s="63"/>
      <c r="C177" s="63"/>
      <c r="D177" s="41"/>
      <c r="E177" s="41"/>
    </row>
    <row r="178" spans="1:5" ht="37.5" customHeight="1">
      <c r="A178" s="62"/>
      <c r="B178" s="63"/>
      <c r="C178" s="63"/>
      <c r="D178" s="41"/>
      <c r="E178" s="41"/>
    </row>
    <row r="179" spans="1:5" ht="37.5" customHeight="1">
      <c r="A179" s="62"/>
      <c r="B179" s="63"/>
      <c r="C179" s="63"/>
      <c r="D179" s="41"/>
      <c r="E179" s="41"/>
    </row>
    <row r="180" spans="1:5" ht="37.5" customHeight="1">
      <c r="A180" s="62"/>
      <c r="B180" s="63"/>
      <c r="C180" s="63"/>
      <c r="D180" s="41"/>
      <c r="E180" s="41"/>
    </row>
    <row r="181" spans="1:5" ht="37.5" customHeight="1">
      <c r="A181" s="23"/>
      <c r="B181" s="64"/>
      <c r="C181" s="64"/>
      <c r="D181" s="41"/>
      <c r="E181" s="41"/>
    </row>
    <row r="182" spans="1:5" ht="37.5" customHeight="1">
      <c r="A182" s="22"/>
      <c r="B182" s="63"/>
      <c r="C182" s="63"/>
      <c r="D182" s="41"/>
      <c r="E182" s="41"/>
    </row>
    <row r="183" spans="1:5" ht="37.5" customHeight="1">
      <c r="A183" s="22"/>
      <c r="B183" s="63"/>
      <c r="C183" s="63"/>
      <c r="D183" s="41"/>
      <c r="E183" s="41"/>
    </row>
    <row r="184" spans="1:5" ht="37.5" customHeight="1">
      <c r="A184" s="22"/>
      <c r="B184" s="63"/>
      <c r="C184" s="63"/>
      <c r="D184" s="41"/>
      <c r="E184" s="41"/>
    </row>
    <row r="185" spans="1:5" ht="37.5" customHeight="1">
      <c r="A185" s="22"/>
      <c r="B185" s="63"/>
      <c r="C185" s="63"/>
      <c r="D185" s="41"/>
      <c r="E185" s="41"/>
    </row>
    <row r="186" spans="1:5" ht="37.5" customHeight="1">
      <c r="A186" s="23"/>
      <c r="B186" s="65"/>
      <c r="C186" s="65"/>
      <c r="D186" s="41"/>
      <c r="E186" s="41"/>
    </row>
    <row r="187" spans="1:5" ht="37.5" customHeight="1">
      <c r="A187" s="64"/>
      <c r="B187" s="60"/>
      <c r="C187" s="60"/>
      <c r="D187" s="41"/>
      <c r="E187" s="41"/>
    </row>
    <row r="188" spans="1:5" ht="37.5" customHeight="1">
      <c r="A188" s="64"/>
      <c r="B188" s="60"/>
      <c r="C188" s="60"/>
      <c r="D188" s="41"/>
      <c r="E188" s="41"/>
    </row>
    <row r="189" spans="1:5" ht="37.5" customHeight="1">
      <c r="A189" s="23"/>
      <c r="B189" s="60"/>
      <c r="C189" s="60"/>
      <c r="D189" s="41"/>
      <c r="E189" s="41"/>
    </row>
    <row r="190" spans="1:5" ht="37.5" customHeight="1">
      <c r="A190" s="64"/>
      <c r="B190" s="66"/>
      <c r="C190" s="66"/>
      <c r="D190" s="41"/>
      <c r="E190" s="41"/>
    </row>
    <row r="191" spans="1:5" ht="37.5" customHeight="1">
      <c r="A191" s="64"/>
      <c r="B191" s="66"/>
      <c r="C191" s="66"/>
      <c r="D191" s="41"/>
      <c r="E191" s="41"/>
    </row>
    <row r="192" spans="1:5" ht="37.5" customHeight="1">
      <c r="A192" s="22"/>
      <c r="B192" s="63"/>
      <c r="C192" s="63"/>
      <c r="D192" s="41"/>
      <c r="E192" s="41"/>
    </row>
    <row r="193" spans="1:5" ht="37.5" customHeight="1">
      <c r="A193" s="23"/>
      <c r="B193" s="65"/>
      <c r="C193" s="65"/>
      <c r="D193" s="41"/>
      <c r="E193" s="41"/>
    </row>
    <row r="194" spans="1:5" ht="37.5" customHeight="1">
      <c r="A194" s="23"/>
      <c r="B194" s="65"/>
      <c r="C194" s="65"/>
      <c r="D194" s="41"/>
      <c r="E194" s="41"/>
    </row>
    <row r="195" spans="1:5" ht="37.5" customHeight="1">
      <c r="A195" s="23"/>
      <c r="B195" s="65"/>
      <c r="C195" s="65"/>
      <c r="D195" s="41"/>
      <c r="E195" s="41"/>
    </row>
    <row r="196" spans="1:5" ht="37.5" customHeight="1">
      <c r="A196" s="22"/>
      <c r="B196" s="63"/>
      <c r="C196" s="63"/>
      <c r="D196" s="41"/>
      <c r="E196" s="41"/>
    </row>
    <row r="197" spans="1:5" ht="37.5" customHeight="1">
      <c r="A197" s="22"/>
      <c r="B197" s="63"/>
      <c r="C197" s="63"/>
      <c r="D197" s="41"/>
      <c r="E197" s="41"/>
    </row>
    <row r="198" spans="1:5" ht="37.5" customHeight="1">
      <c r="A198" s="22"/>
      <c r="B198" s="63"/>
      <c r="C198" s="63"/>
      <c r="D198" s="41"/>
      <c r="E198" s="41"/>
    </row>
    <row r="199" spans="1:5" ht="37.5" customHeight="1">
      <c r="A199" s="23"/>
      <c r="B199" s="65"/>
      <c r="C199" s="65"/>
      <c r="D199" s="41"/>
      <c r="E199" s="41"/>
    </row>
    <row r="200" spans="1:5" ht="37.5" customHeight="1">
      <c r="A200" s="22"/>
      <c r="B200" s="63"/>
      <c r="C200" s="63"/>
      <c r="D200" s="41"/>
      <c r="E200" s="41"/>
    </row>
    <row r="201" spans="1:5" ht="37.5" customHeight="1">
      <c r="A201" s="23"/>
      <c r="B201" s="65"/>
      <c r="C201" s="65"/>
      <c r="D201" s="41"/>
      <c r="E201" s="41"/>
    </row>
    <row r="202" spans="1:5" ht="37.5" customHeight="1">
      <c r="A202" s="22"/>
      <c r="B202" s="63"/>
      <c r="C202" s="63"/>
      <c r="D202" s="41"/>
      <c r="E202" s="41"/>
    </row>
    <row r="203" spans="1:5" ht="37.5" customHeight="1">
      <c r="A203" s="23"/>
      <c r="B203" s="65"/>
      <c r="C203" s="65"/>
      <c r="D203" s="41"/>
      <c r="E203" s="41"/>
    </row>
    <row r="204" spans="1:5" ht="37.5" customHeight="1">
      <c r="A204" s="22"/>
      <c r="B204" s="63"/>
      <c r="C204" s="63"/>
      <c r="D204" s="41"/>
      <c r="E204" s="41"/>
    </row>
    <row r="205" spans="1:5" ht="37.5" customHeight="1">
      <c r="A205" s="23"/>
      <c r="B205" s="65"/>
      <c r="C205" s="65"/>
      <c r="D205" s="41"/>
      <c r="E205" s="41"/>
    </row>
    <row r="206" spans="1:5" ht="37.5" customHeight="1">
      <c r="A206" s="22"/>
      <c r="B206" s="63"/>
      <c r="C206" s="63"/>
      <c r="D206" s="41"/>
      <c r="E206" s="41"/>
    </row>
    <row r="207" spans="1:5" ht="37.5" customHeight="1">
      <c r="A207" s="23"/>
      <c r="B207" s="65"/>
      <c r="C207" s="65"/>
      <c r="D207" s="41"/>
      <c r="E207" s="41"/>
    </row>
    <row r="208" spans="1:5" ht="37.5" customHeight="1">
      <c r="A208" s="22"/>
      <c r="B208" s="63"/>
      <c r="C208" s="63"/>
      <c r="D208" s="41"/>
      <c r="E208" s="41"/>
    </row>
    <row r="209" spans="1:5" ht="37.5" customHeight="1">
      <c r="A209" s="23"/>
      <c r="B209" s="65"/>
      <c r="C209" s="65"/>
      <c r="D209" s="41"/>
      <c r="E209" s="41"/>
    </row>
    <row r="210" spans="1:5" ht="37.5" customHeight="1">
      <c r="A210" s="23"/>
      <c r="B210" s="65"/>
      <c r="C210" s="65"/>
      <c r="D210" s="41"/>
      <c r="E210" s="41"/>
    </row>
    <row r="211" spans="1:5" ht="37.5" customHeight="1">
      <c r="A211" s="22"/>
      <c r="B211" s="63"/>
      <c r="C211" s="63"/>
      <c r="D211" s="41"/>
      <c r="E211" s="41"/>
    </row>
    <row r="212" spans="1:5" ht="37.5" customHeight="1">
      <c r="A212" s="23"/>
      <c r="B212" s="65"/>
      <c r="C212" s="65"/>
      <c r="D212" s="41"/>
      <c r="E212" s="41"/>
    </row>
    <row r="213" spans="1:5" ht="37.5" customHeight="1">
      <c r="A213" s="23"/>
      <c r="B213" s="65"/>
      <c r="C213" s="65"/>
      <c r="D213" s="41"/>
      <c r="E213" s="41"/>
    </row>
    <row r="214" spans="1:5" ht="37.5" customHeight="1">
      <c r="A214" s="23"/>
      <c r="B214" s="65"/>
      <c r="C214" s="65"/>
      <c r="D214" s="41"/>
      <c r="E214" s="41"/>
    </row>
    <row r="215" spans="1:5" ht="37.5" customHeight="1">
      <c r="A215" s="23"/>
      <c r="B215" s="65"/>
      <c r="C215" s="65"/>
      <c r="D215" s="41"/>
      <c r="E215" s="41"/>
    </row>
    <row r="216" spans="1:5" ht="37.5" customHeight="1">
      <c r="A216" s="22"/>
      <c r="B216" s="63"/>
      <c r="C216" s="63"/>
      <c r="D216" s="41"/>
      <c r="E216" s="41"/>
    </row>
    <row r="217" spans="1:5" ht="37.5" customHeight="1">
      <c r="A217" s="23"/>
      <c r="B217" s="65"/>
      <c r="C217" s="65"/>
      <c r="D217" s="41"/>
      <c r="E217" s="41"/>
    </row>
    <row r="218" spans="1:5" ht="37.5" customHeight="1">
      <c r="A218" s="23"/>
      <c r="B218" s="65"/>
      <c r="C218" s="65"/>
      <c r="D218" s="41"/>
      <c r="E218" s="41"/>
    </row>
    <row r="219" spans="1:5" ht="37.5" customHeight="1">
      <c r="A219" s="23"/>
      <c r="B219" s="65"/>
      <c r="C219" s="65"/>
      <c r="D219" s="41"/>
      <c r="E219" s="41"/>
    </row>
    <row r="220" spans="1:5" ht="37.5" customHeight="1">
      <c r="A220" s="23"/>
      <c r="B220" s="65"/>
      <c r="C220" s="65"/>
      <c r="D220" s="41"/>
      <c r="E220" s="41"/>
    </row>
    <row r="221" spans="1:5" ht="37.5" customHeight="1">
      <c r="A221" s="23"/>
      <c r="B221" s="65"/>
      <c r="C221" s="65"/>
      <c r="D221" s="41"/>
      <c r="E221" s="41"/>
    </row>
    <row r="222" spans="1:5" ht="37.5" customHeight="1">
      <c r="A222" s="23"/>
      <c r="B222" s="65"/>
      <c r="C222" s="65"/>
      <c r="D222" s="41"/>
      <c r="E222" s="41"/>
    </row>
    <row r="223" spans="1:5" ht="37.5" customHeight="1">
      <c r="A223" s="23"/>
      <c r="B223" s="65"/>
      <c r="C223" s="65"/>
      <c r="D223" s="41"/>
      <c r="E223" s="41"/>
    </row>
    <row r="224" spans="1:5" ht="37.5" customHeight="1">
      <c r="A224" s="23"/>
      <c r="B224" s="65"/>
      <c r="C224" s="65"/>
      <c r="D224" s="41"/>
      <c r="E224" s="41"/>
    </row>
    <row r="225" spans="1:5" ht="37.5" customHeight="1">
      <c r="A225" s="23"/>
      <c r="B225" s="65"/>
      <c r="C225" s="65"/>
      <c r="D225" s="41"/>
      <c r="E225" s="41"/>
    </row>
    <row r="226" spans="1:5" ht="37.5" customHeight="1">
      <c r="A226" s="23"/>
      <c r="B226" s="65"/>
      <c r="C226" s="65"/>
      <c r="D226" s="41"/>
      <c r="E226" s="41"/>
    </row>
    <row r="227" spans="1:5" ht="37.5" customHeight="1">
      <c r="A227" s="23"/>
      <c r="B227" s="65"/>
      <c r="C227" s="65"/>
      <c r="D227" s="41"/>
      <c r="E227" s="41"/>
    </row>
    <row r="228" spans="1:5" ht="37.5" customHeight="1">
      <c r="A228" s="23"/>
      <c r="B228" s="65"/>
      <c r="C228" s="65"/>
      <c r="D228" s="41"/>
      <c r="E228" s="41"/>
    </row>
    <row r="229" spans="1:5" ht="37.5" customHeight="1">
      <c r="A229" s="23"/>
      <c r="B229" s="65"/>
      <c r="C229" s="65"/>
      <c r="D229" s="41"/>
      <c r="E229" s="41"/>
    </row>
    <row r="230" spans="1:5" ht="37.5" customHeight="1">
      <c r="A230" s="23"/>
      <c r="B230" s="65"/>
      <c r="C230" s="65"/>
      <c r="D230" s="41"/>
      <c r="E230" s="41"/>
    </row>
    <row r="231" spans="1:5" ht="37.5" customHeight="1">
      <c r="A231" s="23"/>
      <c r="B231" s="65"/>
      <c r="C231" s="65"/>
      <c r="D231" s="41"/>
      <c r="E231" s="41"/>
    </row>
    <row r="232" spans="1:3" ht="37.5" customHeight="1">
      <c r="A232" s="23"/>
      <c r="B232" s="65"/>
      <c r="C232" s="65"/>
    </row>
    <row r="233" spans="1:3" ht="37.5" customHeight="1">
      <c r="A233" s="22"/>
      <c r="B233" s="63"/>
      <c r="C233" s="63"/>
    </row>
    <row r="234" spans="1:3" ht="37.5" customHeight="1">
      <c r="A234" s="22"/>
      <c r="B234" s="63"/>
      <c r="C234" s="63"/>
    </row>
    <row r="235" spans="1:3" ht="37.5" customHeight="1">
      <c r="A235" s="23"/>
      <c r="B235" s="65"/>
      <c r="C235" s="65"/>
    </row>
    <row r="236" spans="1:3" ht="37.5" customHeight="1">
      <c r="A236" s="23"/>
      <c r="B236" s="65"/>
      <c r="C236" s="65"/>
    </row>
    <row r="237" spans="1:3" ht="37.5" customHeight="1">
      <c r="A237" s="23"/>
      <c r="B237" s="65"/>
      <c r="C237" s="65"/>
    </row>
    <row r="238" spans="1:3" ht="37.5" customHeight="1">
      <c r="A238" s="23"/>
      <c r="B238" s="65"/>
      <c r="C238" s="65"/>
    </row>
    <row r="239" spans="1:3" ht="37.5" customHeight="1">
      <c r="A239" s="22"/>
      <c r="B239" s="63"/>
      <c r="C239" s="63"/>
    </row>
    <row r="240" spans="1:3" ht="37.5" customHeight="1">
      <c r="A240" s="22"/>
      <c r="B240" s="63"/>
      <c r="C240" s="63"/>
    </row>
    <row r="241" spans="1:3" ht="37.5" customHeight="1">
      <c r="A241" s="22"/>
      <c r="B241" s="63"/>
      <c r="C241" s="63"/>
    </row>
    <row r="242" spans="1:3" ht="37.5" customHeight="1">
      <c r="A242" s="23"/>
      <c r="B242" s="65"/>
      <c r="C242" s="65"/>
    </row>
    <row r="243" spans="1:3" ht="37.5" customHeight="1">
      <c r="A243" s="22"/>
      <c r="B243" s="63"/>
      <c r="C243" s="63"/>
    </row>
    <row r="244" spans="1:3" ht="37.5" customHeight="1">
      <c r="A244" s="22"/>
      <c r="B244" s="63"/>
      <c r="C244" s="63"/>
    </row>
    <row r="245" spans="1:3" ht="37.5" customHeight="1">
      <c r="A245" s="23"/>
      <c r="B245" s="65"/>
      <c r="C245" s="65"/>
    </row>
    <row r="246" spans="1:3" ht="37.5" customHeight="1">
      <c r="A246" s="22"/>
      <c r="B246" s="63"/>
      <c r="C246" s="63"/>
    </row>
    <row r="247" spans="1:3" ht="37.5" customHeight="1">
      <c r="A247" s="22"/>
      <c r="B247" s="63"/>
      <c r="C247" s="63"/>
    </row>
    <row r="248" spans="1:3" ht="37.5" customHeight="1">
      <c r="A248" s="64"/>
      <c r="B248" s="65"/>
      <c r="C248" s="65"/>
    </row>
    <row r="249" spans="1:3" ht="37.5" customHeight="1">
      <c r="A249" s="64"/>
      <c r="B249" s="65"/>
      <c r="C249" s="65"/>
    </row>
    <row r="250" spans="1:3" ht="37.5" customHeight="1">
      <c r="A250" s="64"/>
      <c r="B250" s="65"/>
      <c r="C250" s="65"/>
    </row>
    <row r="251" spans="1:3" ht="37.5" customHeight="1">
      <c r="A251" s="64"/>
      <c r="B251" s="65"/>
      <c r="C251" s="65"/>
    </row>
    <row r="252" spans="1:3" ht="37.5" customHeight="1">
      <c r="A252" s="22"/>
      <c r="B252" s="63"/>
      <c r="C252" s="63"/>
    </row>
    <row r="253" spans="1:3" ht="37.5" customHeight="1">
      <c r="A253" s="23"/>
      <c r="B253" s="65"/>
      <c r="C253" s="65"/>
    </row>
    <row r="254" spans="1:3" ht="37.5" customHeight="1">
      <c r="A254" s="23"/>
      <c r="B254" s="65"/>
      <c r="C254" s="65"/>
    </row>
    <row r="255" spans="1:3" ht="37.5" customHeight="1">
      <c r="A255" s="23"/>
      <c r="B255" s="65"/>
      <c r="C255" s="65"/>
    </row>
    <row r="256" spans="1:3" ht="37.5" customHeight="1">
      <c r="A256" s="22"/>
      <c r="B256" s="63"/>
      <c r="C256" s="63"/>
    </row>
    <row r="257" spans="1:3" ht="37.5" customHeight="1">
      <c r="A257" s="22"/>
      <c r="B257" s="63"/>
      <c r="C257" s="63"/>
    </row>
    <row r="258" spans="1:3" ht="37.5" customHeight="1">
      <c r="A258" s="23"/>
      <c r="B258" s="65"/>
      <c r="C258" s="65"/>
    </row>
    <row r="259" spans="1:3" ht="37.5" customHeight="1">
      <c r="A259" s="23"/>
      <c r="B259" s="60"/>
      <c r="C259" s="60"/>
    </row>
    <row r="260" spans="1:3" ht="37.5" customHeight="1">
      <c r="A260" s="22"/>
      <c r="B260" s="63"/>
      <c r="C260" s="63"/>
    </row>
    <row r="261" spans="1:3" ht="37.5" customHeight="1">
      <c r="A261" s="23"/>
      <c r="B261" s="65"/>
      <c r="C261" s="65"/>
    </row>
    <row r="262" spans="1:3" ht="37.5" customHeight="1">
      <c r="A262" s="23"/>
      <c r="B262" s="65"/>
      <c r="C262" s="65"/>
    </row>
    <row r="263" spans="1:3" ht="37.5" customHeight="1">
      <c r="A263" s="22"/>
      <c r="B263" s="63"/>
      <c r="C263" s="63"/>
    </row>
    <row r="264" spans="1:3" ht="37.5" customHeight="1">
      <c r="A264" s="23"/>
      <c r="B264" s="65"/>
      <c r="C264" s="65"/>
    </row>
    <row r="265" spans="1:3" ht="37.5" customHeight="1">
      <c r="A265" s="22"/>
      <c r="B265" s="63"/>
      <c r="C265" s="63"/>
    </row>
    <row r="266" spans="1:3" ht="37.5" customHeight="1">
      <c r="A266" s="23"/>
      <c r="B266" s="65"/>
      <c r="C266" s="65"/>
    </row>
    <row r="267" spans="1:3" ht="37.5" customHeight="1">
      <c r="A267" s="23"/>
      <c r="B267" s="65"/>
      <c r="C267" s="65"/>
    </row>
    <row r="268" spans="1:3" ht="37.5" customHeight="1">
      <c r="A268" s="23"/>
      <c r="B268" s="65"/>
      <c r="C268" s="65"/>
    </row>
    <row r="269" spans="1:3" ht="37.5" customHeight="1">
      <c r="A269" s="23"/>
      <c r="B269" s="65"/>
      <c r="C269" s="65"/>
    </row>
    <row r="270" spans="1:3" ht="37.5" customHeight="1">
      <c r="A270" s="23"/>
      <c r="B270" s="65"/>
      <c r="C270" s="65"/>
    </row>
    <row r="271" spans="1:3" ht="37.5" customHeight="1">
      <c r="A271" s="23"/>
      <c r="B271" s="65"/>
      <c r="C271" s="65"/>
    </row>
    <row r="272" spans="1:3" ht="37.5" customHeight="1">
      <c r="A272" s="23"/>
      <c r="B272" s="65"/>
      <c r="C272" s="65"/>
    </row>
    <row r="273" spans="1:3" ht="37.5" customHeight="1">
      <c r="A273" s="23"/>
      <c r="B273" s="60"/>
      <c r="C273" s="60"/>
    </row>
    <row r="274" spans="1:3" ht="37.5" customHeight="1">
      <c r="A274" s="22"/>
      <c r="B274" s="63"/>
      <c r="C274" s="63"/>
    </row>
    <row r="275" spans="1:3" ht="37.5" customHeight="1">
      <c r="A275" s="23"/>
      <c r="B275" s="65"/>
      <c r="C275" s="65"/>
    </row>
    <row r="276" spans="1:3" ht="37.5" customHeight="1">
      <c r="A276" s="22"/>
      <c r="B276" s="63"/>
      <c r="C276" s="63"/>
    </row>
    <row r="277" spans="1:3" ht="37.5" customHeight="1">
      <c r="A277" s="62"/>
      <c r="B277" s="63"/>
      <c r="C277" s="63"/>
    </row>
    <row r="278" spans="1:3" ht="37.5" customHeight="1">
      <c r="A278" s="62"/>
      <c r="B278" s="63"/>
      <c r="C278" s="63"/>
    </row>
    <row r="279" spans="1:3" ht="37.5" customHeight="1">
      <c r="A279" s="62"/>
      <c r="B279" s="63"/>
      <c r="C279" s="63"/>
    </row>
    <row r="280" spans="1:3" ht="37.5" customHeight="1">
      <c r="A280" s="62"/>
      <c r="B280" s="63"/>
      <c r="C280" s="63"/>
    </row>
    <row r="281" spans="1:3" ht="37.5" customHeight="1">
      <c r="A281" s="23"/>
      <c r="B281" s="65"/>
      <c r="C281" s="65"/>
    </row>
    <row r="282" spans="1:3" ht="37.5" customHeight="1">
      <c r="A282" s="23"/>
      <c r="B282" s="65"/>
      <c r="C282" s="65"/>
    </row>
    <row r="283" spans="1:3" ht="37.5" customHeight="1">
      <c r="A283" s="23"/>
      <c r="B283" s="65"/>
      <c r="C283" s="65"/>
    </row>
    <row r="284" spans="1:3" ht="37.5" customHeight="1">
      <c r="A284" s="23"/>
      <c r="B284" s="65"/>
      <c r="C284" s="65"/>
    </row>
    <row r="285" spans="1:3" ht="37.5" customHeight="1">
      <c r="A285" s="23"/>
      <c r="B285" s="65"/>
      <c r="C285" s="65"/>
    </row>
    <row r="286" spans="1:3" ht="37.5" customHeight="1">
      <c r="A286" s="23"/>
      <c r="B286" s="65"/>
      <c r="C286" s="65"/>
    </row>
    <row r="287" spans="1:3" ht="37.5" customHeight="1">
      <c r="A287" s="23"/>
      <c r="B287" s="65"/>
      <c r="C287" s="65"/>
    </row>
    <row r="288" spans="1:3" ht="37.5" customHeight="1">
      <c r="A288" s="23"/>
      <c r="B288" s="65"/>
      <c r="C288" s="65"/>
    </row>
    <row r="289" spans="1:3" ht="37.5" customHeight="1">
      <c r="A289" s="23"/>
      <c r="B289" s="65"/>
      <c r="C289" s="65"/>
    </row>
    <row r="290" spans="1:3" ht="37.5" customHeight="1">
      <c r="A290" s="23"/>
      <c r="B290" s="65"/>
      <c r="C290" s="65"/>
    </row>
    <row r="291" spans="1:3" ht="37.5" customHeight="1">
      <c r="A291" s="23"/>
      <c r="B291" s="65"/>
      <c r="C291" s="65"/>
    </row>
    <row r="292" spans="1:3" ht="37.5" customHeight="1">
      <c r="A292" s="23"/>
      <c r="B292" s="65"/>
      <c r="C292" s="65"/>
    </row>
    <row r="293" spans="1:3" ht="37.5" customHeight="1">
      <c r="A293" s="23"/>
      <c r="B293" s="65"/>
      <c r="C293" s="65"/>
    </row>
    <row r="294" spans="1:3" ht="37.5" customHeight="1">
      <c r="A294" s="23"/>
      <c r="B294" s="65"/>
      <c r="C294" s="65"/>
    </row>
    <row r="295" spans="1:3" ht="37.5" customHeight="1">
      <c r="A295" s="23"/>
      <c r="B295" s="65"/>
      <c r="C295" s="65"/>
    </row>
    <row r="296" spans="1:3" ht="37.5" customHeight="1">
      <c r="A296" s="23"/>
      <c r="B296" s="65"/>
      <c r="C296" s="65"/>
    </row>
    <row r="297" spans="1:3" ht="37.5" customHeight="1">
      <c r="A297" s="64"/>
      <c r="B297" s="65"/>
      <c r="C297" s="65"/>
    </row>
    <row r="298" spans="1:3" ht="37.5" customHeight="1">
      <c r="A298" s="64"/>
      <c r="B298" s="65"/>
      <c r="C298" s="65"/>
    </row>
    <row r="299" spans="1:3" ht="37.5" customHeight="1">
      <c r="A299" s="23"/>
      <c r="B299" s="65"/>
      <c r="C299" s="65"/>
    </row>
    <row r="300" spans="1:3" ht="37.5" customHeight="1">
      <c r="A300" s="23"/>
      <c r="B300" s="65"/>
      <c r="C300" s="65"/>
    </row>
    <row r="301" spans="1:3" ht="37.5" customHeight="1">
      <c r="A301" s="23"/>
      <c r="B301" s="65"/>
      <c r="C301" s="65"/>
    </row>
    <row r="302" spans="1:3" ht="37.5" customHeight="1">
      <c r="A302" s="23"/>
      <c r="B302" s="65"/>
      <c r="C302" s="65"/>
    </row>
    <row r="303" spans="1:3" ht="37.5" customHeight="1">
      <c r="A303" s="23"/>
      <c r="B303" s="65"/>
      <c r="C303" s="65"/>
    </row>
    <row r="304" spans="1:3" ht="37.5" customHeight="1">
      <c r="A304" s="23"/>
      <c r="B304" s="65"/>
      <c r="C304" s="65"/>
    </row>
    <row r="305" spans="1:3" ht="37.5" customHeight="1">
      <c r="A305" s="23"/>
      <c r="B305" s="65"/>
      <c r="C305" s="65"/>
    </row>
    <row r="306" spans="1:3" ht="37.5" customHeight="1">
      <c r="A306" s="23"/>
      <c r="B306" s="65"/>
      <c r="C306" s="65"/>
    </row>
    <row r="307" spans="1:3" ht="37.5" customHeight="1">
      <c r="A307" s="23"/>
      <c r="B307" s="65"/>
      <c r="C307" s="65"/>
    </row>
    <row r="308" spans="1:3" ht="37.5" customHeight="1">
      <c r="A308" s="23"/>
      <c r="B308" s="65"/>
      <c r="C308" s="65"/>
    </row>
    <row r="309" spans="1:3" ht="37.5" customHeight="1">
      <c r="A309" s="23"/>
      <c r="B309" s="65"/>
      <c r="C309" s="65"/>
    </row>
    <row r="310" spans="1:3" ht="37.5" customHeight="1">
      <c r="A310" s="64"/>
      <c r="B310" s="67"/>
      <c r="C310" s="67"/>
    </row>
    <row r="311" spans="1:3" ht="37.5" customHeight="1">
      <c r="A311" s="64"/>
      <c r="B311" s="67"/>
      <c r="C311" s="67"/>
    </row>
    <row r="312" spans="1:3" ht="37.5" customHeight="1">
      <c r="A312" s="23"/>
      <c r="B312" s="65"/>
      <c r="C312" s="65"/>
    </row>
    <row r="313" spans="1:3" ht="37.5" customHeight="1">
      <c r="A313" s="23"/>
      <c r="B313" s="65"/>
      <c r="C313" s="65"/>
    </row>
    <row r="314" spans="1:3" ht="37.5" customHeight="1">
      <c r="A314" s="23"/>
      <c r="B314" s="65"/>
      <c r="C314" s="65"/>
    </row>
    <row r="315" spans="1:3" ht="37.5" customHeight="1">
      <c r="A315" s="24"/>
      <c r="B315" s="25"/>
      <c r="C315" s="24"/>
    </row>
    <row r="316" spans="1:3" ht="37.5" customHeight="1">
      <c r="A316" s="21"/>
      <c r="B316" s="25"/>
      <c r="C316" s="21"/>
    </row>
    <row r="317" spans="1:3" ht="37.5" customHeight="1">
      <c r="A317" s="21"/>
      <c r="B317" s="25"/>
      <c r="C317" s="21"/>
    </row>
    <row r="318" spans="1:3" ht="37.5" customHeight="1">
      <c r="A318" s="21"/>
      <c r="B318" s="25"/>
      <c r="C318" s="21"/>
    </row>
    <row r="319" spans="1:3" ht="37.5" customHeight="1">
      <c r="A319" s="21"/>
      <c r="B319" s="25"/>
      <c r="C319" s="21"/>
    </row>
    <row r="320" spans="1:3" ht="37.5" customHeight="1">
      <c r="A320" s="21"/>
      <c r="B320" s="25"/>
      <c r="C320" s="21"/>
    </row>
    <row r="321" spans="1:3" ht="37.5" customHeight="1">
      <c r="A321" s="21"/>
      <c r="B321" s="25"/>
      <c r="C321" s="21"/>
    </row>
    <row r="322" spans="1:3" ht="37.5" customHeight="1">
      <c r="A322" s="21"/>
      <c r="B322" s="25"/>
      <c r="C322" s="21"/>
    </row>
    <row r="323" spans="1:3" ht="37.5" customHeight="1">
      <c r="A323" s="21"/>
      <c r="B323" s="25"/>
      <c r="C323" s="21"/>
    </row>
    <row r="324" spans="1:3" ht="37.5" customHeight="1">
      <c r="A324" s="21"/>
      <c r="B324" s="25"/>
      <c r="C324" s="21"/>
    </row>
    <row r="325" spans="1:3" ht="37.5" customHeight="1">
      <c r="A325" s="21"/>
      <c r="B325" s="25"/>
      <c r="C325" s="21"/>
    </row>
    <row r="326" spans="1:3" ht="37.5" customHeight="1">
      <c r="A326" s="21"/>
      <c r="B326" s="25"/>
      <c r="C326" s="21"/>
    </row>
    <row r="327" spans="1:3" ht="37.5" customHeight="1">
      <c r="A327" s="21"/>
      <c r="B327" s="25"/>
      <c r="C327" s="21"/>
    </row>
    <row r="328" spans="1:3" ht="37.5" customHeight="1">
      <c r="A328" s="21"/>
      <c r="B328" s="25"/>
      <c r="C328" s="21"/>
    </row>
    <row r="329" spans="1:3" ht="37.5" customHeight="1">
      <c r="A329" s="21"/>
      <c r="B329" s="25"/>
      <c r="C329" s="21"/>
    </row>
    <row r="330" spans="1:3" ht="37.5" customHeight="1">
      <c r="A330" s="21"/>
      <c r="B330" s="25"/>
      <c r="C330" s="21"/>
    </row>
    <row r="331" spans="1:3" ht="37.5" customHeight="1">
      <c r="A331" s="21"/>
      <c r="B331" s="25"/>
      <c r="C331" s="21"/>
    </row>
    <row r="332" spans="1:3" ht="37.5" customHeight="1">
      <c r="A332" s="21"/>
      <c r="B332" s="25"/>
      <c r="C332" s="21"/>
    </row>
    <row r="333" spans="1:3" ht="37.5" customHeight="1">
      <c r="A333" s="21"/>
      <c r="B333" s="25"/>
      <c r="C333" s="21"/>
    </row>
    <row r="334" spans="1:3" ht="37.5" customHeight="1">
      <c r="A334" s="21"/>
      <c r="B334" s="25"/>
      <c r="C334" s="21"/>
    </row>
    <row r="335" spans="1:3" ht="37.5" customHeight="1">
      <c r="A335" s="21"/>
      <c r="B335" s="25"/>
      <c r="C335" s="21"/>
    </row>
    <row r="336" spans="1:3" ht="37.5" customHeight="1">
      <c r="A336" s="21"/>
      <c r="B336" s="25"/>
      <c r="C336" s="21"/>
    </row>
    <row r="337" spans="1:3" ht="37.5" customHeight="1">
      <c r="A337" s="21"/>
      <c r="B337" s="25"/>
      <c r="C337" s="21"/>
    </row>
    <row r="338" spans="1:3" ht="37.5" customHeight="1">
      <c r="A338" s="21"/>
      <c r="B338" s="25"/>
      <c r="C338" s="21"/>
    </row>
    <row r="339" spans="1:3" ht="37.5" customHeight="1">
      <c r="A339" s="21"/>
      <c r="B339" s="25"/>
      <c r="C339" s="21"/>
    </row>
    <row r="340" spans="1:3" ht="37.5" customHeight="1">
      <c r="A340" s="21"/>
      <c r="B340" s="25"/>
      <c r="C340" s="21"/>
    </row>
    <row r="341" spans="1:3" ht="37.5" customHeight="1">
      <c r="A341" s="21"/>
      <c r="B341" s="25"/>
      <c r="C341" s="21"/>
    </row>
    <row r="342" spans="1:3" ht="37.5" customHeight="1">
      <c r="A342" s="21"/>
      <c r="B342" s="25"/>
      <c r="C342" s="21"/>
    </row>
    <row r="343" spans="1:3" ht="37.5" customHeight="1">
      <c r="A343" s="21"/>
      <c r="B343" s="25"/>
      <c r="C343" s="21"/>
    </row>
    <row r="344" spans="1:3" ht="37.5" customHeight="1">
      <c r="A344" s="21"/>
      <c r="B344" s="25"/>
      <c r="C344" s="21"/>
    </row>
    <row r="345" spans="1:3" ht="37.5" customHeight="1">
      <c r="A345" s="21"/>
      <c r="B345" s="25"/>
      <c r="C345" s="21"/>
    </row>
    <row r="346" spans="1:3" ht="37.5" customHeight="1">
      <c r="A346" s="21"/>
      <c r="B346" s="25"/>
      <c r="C346" s="21"/>
    </row>
    <row r="347" spans="1:3" ht="37.5" customHeight="1">
      <c r="A347" s="21"/>
      <c r="B347" s="25"/>
      <c r="C347" s="21"/>
    </row>
    <row r="348" spans="1:3" ht="37.5" customHeight="1">
      <c r="A348" s="21"/>
      <c r="B348" s="25"/>
      <c r="C348" s="21"/>
    </row>
    <row r="349" spans="1:3" ht="37.5" customHeight="1">
      <c r="A349" s="21"/>
      <c r="B349" s="25"/>
      <c r="C349" s="21"/>
    </row>
    <row r="350" spans="1:3" ht="37.5" customHeight="1">
      <c r="A350" s="21"/>
      <c r="B350" s="25"/>
      <c r="C350" s="21"/>
    </row>
    <row r="351" spans="1:3" ht="37.5" customHeight="1">
      <c r="A351" s="21"/>
      <c r="B351" s="25"/>
      <c r="C351" s="21"/>
    </row>
    <row r="352" spans="1:3" ht="37.5" customHeight="1">
      <c r="A352" s="21"/>
      <c r="B352" s="25"/>
      <c r="C352" s="21"/>
    </row>
    <row r="353" spans="1:3" ht="37.5" customHeight="1">
      <c r="A353" s="21"/>
      <c r="B353" s="25"/>
      <c r="C353" s="21"/>
    </row>
    <row r="354" spans="1:3" ht="37.5" customHeight="1">
      <c r="A354" s="21"/>
      <c r="B354" s="25"/>
      <c r="C354" s="21"/>
    </row>
    <row r="355" spans="1:3" ht="37.5" customHeight="1">
      <c r="A355" s="21"/>
      <c r="B355" s="25"/>
      <c r="C355" s="21"/>
    </row>
    <row r="356" spans="1:3" ht="37.5" customHeight="1">
      <c r="A356" s="21"/>
      <c r="B356" s="25"/>
      <c r="C356" s="21"/>
    </row>
    <row r="357" spans="1:3" ht="37.5" customHeight="1">
      <c r="A357" s="21"/>
      <c r="B357" s="25"/>
      <c r="C357" s="21"/>
    </row>
    <row r="358" spans="1:3" ht="37.5" customHeight="1">
      <c r="A358" s="21"/>
      <c r="B358" s="25"/>
      <c r="C358" s="21"/>
    </row>
    <row r="359" spans="1:3" ht="37.5" customHeight="1">
      <c r="A359" s="21"/>
      <c r="B359" s="25"/>
      <c r="C359" s="21"/>
    </row>
    <row r="360" spans="1:3" ht="37.5" customHeight="1">
      <c r="A360" s="21"/>
      <c r="B360" s="25"/>
      <c r="C360" s="21"/>
    </row>
    <row r="361" spans="1:3" ht="37.5" customHeight="1">
      <c r="A361" s="21"/>
      <c r="B361" s="25"/>
      <c r="C361" s="21"/>
    </row>
    <row r="362" spans="1:3" ht="37.5" customHeight="1">
      <c r="A362" s="21"/>
      <c r="B362" s="25"/>
      <c r="C362" s="21"/>
    </row>
    <row r="363" spans="1:3" ht="37.5" customHeight="1">
      <c r="A363" s="21"/>
      <c r="B363" s="25"/>
      <c r="C363" s="21"/>
    </row>
    <row r="364" spans="1:3" ht="37.5" customHeight="1">
      <c r="A364" s="21"/>
      <c r="B364" s="25"/>
      <c r="C364" s="21"/>
    </row>
    <row r="365" spans="1:3" ht="37.5" customHeight="1">
      <c r="A365" s="21"/>
      <c r="B365" s="25"/>
      <c r="C365" s="21"/>
    </row>
    <row r="366" spans="1:3" ht="37.5" customHeight="1">
      <c r="A366" s="21"/>
      <c r="B366" s="25"/>
      <c r="C366" s="21"/>
    </row>
    <row r="367" spans="1:3" ht="37.5" customHeight="1">
      <c r="A367" s="21"/>
      <c r="B367" s="25"/>
      <c r="C367" s="21"/>
    </row>
    <row r="368" spans="1:3" ht="37.5" customHeight="1">
      <c r="A368" s="21"/>
      <c r="B368" s="25"/>
      <c r="C368" s="21"/>
    </row>
    <row r="369" spans="1:3" ht="37.5" customHeight="1">
      <c r="A369" s="21"/>
      <c r="B369" s="25"/>
      <c r="C369" s="21"/>
    </row>
    <row r="370" spans="1:3" ht="37.5" customHeight="1">
      <c r="A370" s="21"/>
      <c r="B370" s="25"/>
      <c r="C370" s="21"/>
    </row>
    <row r="371" spans="1:3" ht="37.5" customHeight="1">
      <c r="A371" s="21"/>
      <c r="B371" s="25"/>
      <c r="C371" s="21"/>
    </row>
    <row r="372" spans="1:3" ht="37.5" customHeight="1">
      <c r="A372" s="21"/>
      <c r="B372" s="25"/>
      <c r="C372" s="21"/>
    </row>
    <row r="373" spans="1:3" ht="37.5" customHeight="1">
      <c r="A373" s="21"/>
      <c r="B373" s="25"/>
      <c r="C373" s="21"/>
    </row>
    <row r="374" spans="1:3" ht="37.5" customHeight="1">
      <c r="A374" s="21"/>
      <c r="B374" s="25"/>
      <c r="C374" s="21"/>
    </row>
    <row r="375" spans="1:3" ht="37.5" customHeight="1">
      <c r="A375" s="21"/>
      <c r="B375" s="25"/>
      <c r="C375" s="21"/>
    </row>
    <row r="376" spans="1:3" ht="37.5" customHeight="1">
      <c r="A376" s="21"/>
      <c r="B376" s="25"/>
      <c r="C376" s="21"/>
    </row>
    <row r="377" spans="1:3" ht="37.5" customHeight="1">
      <c r="A377" s="21"/>
      <c r="B377" s="25"/>
      <c r="C377" s="21"/>
    </row>
    <row r="378" spans="1:3" ht="37.5" customHeight="1">
      <c r="A378" s="21"/>
      <c r="B378" s="25"/>
      <c r="C378" s="21"/>
    </row>
    <row r="379" spans="1:3" ht="37.5" customHeight="1">
      <c r="A379" s="21"/>
      <c r="B379" s="25"/>
      <c r="C379" s="21"/>
    </row>
    <row r="380" spans="1:3" ht="37.5" customHeight="1">
      <c r="A380" s="21"/>
      <c r="B380" s="25"/>
      <c r="C380" s="21"/>
    </row>
    <row r="381" spans="1:3" ht="37.5" customHeight="1">
      <c r="A381" s="21"/>
      <c r="B381" s="25"/>
      <c r="C381" s="21"/>
    </row>
    <row r="382" spans="1:3" ht="37.5" customHeight="1">
      <c r="A382" s="21"/>
      <c r="B382" s="25"/>
      <c r="C382" s="21"/>
    </row>
    <row r="383" spans="1:3" ht="37.5" customHeight="1">
      <c r="A383" s="21"/>
      <c r="B383" s="25"/>
      <c r="C383" s="21"/>
    </row>
    <row r="384" spans="1:3" ht="37.5" customHeight="1">
      <c r="A384" s="21"/>
      <c r="B384" s="25"/>
      <c r="C384" s="21"/>
    </row>
    <row r="385" spans="1:3" ht="37.5" customHeight="1">
      <c r="A385" s="21"/>
      <c r="B385" s="25"/>
      <c r="C385" s="21"/>
    </row>
    <row r="386" spans="1:3" ht="37.5" customHeight="1">
      <c r="A386" s="21"/>
      <c r="B386" s="25"/>
      <c r="C386" s="21"/>
    </row>
    <row r="387" spans="1:3" ht="37.5" customHeight="1">
      <c r="A387" s="21"/>
      <c r="B387" s="25"/>
      <c r="C387" s="21"/>
    </row>
    <row r="388" spans="1:3" ht="37.5" customHeight="1">
      <c r="A388" s="21"/>
      <c r="B388" s="25"/>
      <c r="C388" s="21"/>
    </row>
    <row r="389" spans="1:3" ht="37.5" customHeight="1">
      <c r="A389" s="21"/>
      <c r="B389" s="25"/>
      <c r="C389" s="21"/>
    </row>
    <row r="390" spans="1:3" ht="37.5" customHeight="1">
      <c r="A390" s="21"/>
      <c r="B390" s="25"/>
      <c r="C390" s="21"/>
    </row>
    <row r="391" spans="1:3" ht="37.5" customHeight="1">
      <c r="A391" s="21"/>
      <c r="B391" s="25"/>
      <c r="C391" s="21"/>
    </row>
    <row r="392" spans="1:3" ht="37.5" customHeight="1">
      <c r="A392" s="21"/>
      <c r="B392" s="25"/>
      <c r="C392" s="21"/>
    </row>
    <row r="393" spans="1:3" ht="37.5" customHeight="1">
      <c r="A393" s="21"/>
      <c r="B393" s="25"/>
      <c r="C393" s="21"/>
    </row>
    <row r="394" spans="1:3" ht="37.5" customHeight="1">
      <c r="A394" s="21"/>
      <c r="B394" s="25"/>
      <c r="C394" s="21"/>
    </row>
    <row r="395" spans="1:3" ht="37.5" customHeight="1">
      <c r="A395" s="21"/>
      <c r="B395" s="25"/>
      <c r="C395" s="21"/>
    </row>
    <row r="396" spans="1:3" ht="37.5" customHeight="1">
      <c r="A396" s="21"/>
      <c r="B396" s="25"/>
      <c r="C396" s="21"/>
    </row>
    <row r="397" spans="1:3" ht="37.5" customHeight="1">
      <c r="A397" s="21"/>
      <c r="B397" s="25"/>
      <c r="C397" s="21"/>
    </row>
    <row r="398" spans="1:3" ht="37.5" customHeight="1">
      <c r="A398" s="21"/>
      <c r="B398" s="25"/>
      <c r="C398" s="21"/>
    </row>
    <row r="399" spans="1:3" ht="37.5" customHeight="1">
      <c r="A399" s="21"/>
      <c r="B399" s="25"/>
      <c r="C399" s="21"/>
    </row>
    <row r="400" spans="1:3" ht="37.5" customHeight="1">
      <c r="A400" s="21"/>
      <c r="B400" s="25"/>
      <c r="C400" s="21"/>
    </row>
    <row r="401" spans="1:3" ht="37.5" customHeight="1">
      <c r="A401" s="21"/>
      <c r="B401" s="25"/>
      <c r="C401" s="21"/>
    </row>
    <row r="402" spans="1:3" ht="37.5" customHeight="1">
      <c r="A402" s="21"/>
      <c r="B402" s="25"/>
      <c r="C402" s="21"/>
    </row>
    <row r="403" spans="1:3" ht="37.5" customHeight="1">
      <c r="A403" s="21"/>
      <c r="B403" s="25"/>
      <c r="C403" s="21"/>
    </row>
    <row r="404" spans="1:3" ht="37.5" customHeight="1">
      <c r="A404" s="21"/>
      <c r="B404" s="25"/>
      <c r="C404" s="21"/>
    </row>
    <row r="405" spans="1:3" ht="37.5" customHeight="1">
      <c r="A405" s="21"/>
      <c r="B405" s="25"/>
      <c r="C405" s="21"/>
    </row>
    <row r="406" spans="1:3" ht="37.5" customHeight="1">
      <c r="A406" s="21"/>
      <c r="B406" s="25"/>
      <c r="C406" s="21"/>
    </row>
    <row r="407" spans="1:3" ht="37.5" customHeight="1">
      <c r="A407" s="21"/>
      <c r="B407" s="25"/>
      <c r="C407" s="21"/>
    </row>
    <row r="408" spans="1:3" ht="37.5" customHeight="1">
      <c r="A408" s="21"/>
      <c r="B408" s="25"/>
      <c r="C408" s="21"/>
    </row>
    <row r="409" spans="1:3" ht="37.5" customHeight="1">
      <c r="A409" s="21"/>
      <c r="B409" s="25"/>
      <c r="C409" s="21"/>
    </row>
    <row r="410" spans="1:3" ht="37.5" customHeight="1">
      <c r="A410" s="21"/>
      <c r="B410" s="25"/>
      <c r="C410" s="21"/>
    </row>
    <row r="411" spans="1:3" ht="37.5" customHeight="1">
      <c r="A411" s="21"/>
      <c r="B411" s="25"/>
      <c r="C411" s="21"/>
    </row>
    <row r="412" spans="1:3" ht="37.5" customHeight="1">
      <c r="A412" s="21"/>
      <c r="B412" s="25"/>
      <c r="C412" s="21"/>
    </row>
    <row r="413" spans="1:3" ht="37.5" customHeight="1">
      <c r="A413" s="21"/>
      <c r="B413" s="25"/>
      <c r="C413" s="21"/>
    </row>
    <row r="414" spans="1:3" ht="37.5" customHeight="1">
      <c r="A414" s="21"/>
      <c r="B414" s="25"/>
      <c r="C414" s="21"/>
    </row>
    <row r="415" spans="1:3" ht="37.5" customHeight="1">
      <c r="A415" s="21"/>
      <c r="B415" s="25"/>
      <c r="C415" s="21"/>
    </row>
    <row r="416" spans="1:3" ht="37.5" customHeight="1">
      <c r="A416" s="21"/>
      <c r="B416" s="25"/>
      <c r="C416" s="21"/>
    </row>
    <row r="417" spans="1:3" ht="37.5" customHeight="1">
      <c r="A417" s="21"/>
      <c r="B417" s="25"/>
      <c r="C417" s="21"/>
    </row>
    <row r="418" spans="1:3" ht="37.5" customHeight="1">
      <c r="A418" s="21"/>
      <c r="B418" s="25"/>
      <c r="C418" s="21"/>
    </row>
    <row r="419" spans="1:3" ht="37.5" customHeight="1">
      <c r="A419" s="21"/>
      <c r="B419" s="25"/>
      <c r="C419" s="21"/>
    </row>
    <row r="420" spans="1:3" ht="37.5" customHeight="1">
      <c r="A420" s="21"/>
      <c r="B420" s="25"/>
      <c r="C420" s="21"/>
    </row>
    <row r="421" spans="1:3" ht="37.5" customHeight="1">
      <c r="A421" s="21"/>
      <c r="B421" s="25"/>
      <c r="C421" s="21"/>
    </row>
    <row r="422" spans="1:3" ht="37.5" customHeight="1">
      <c r="A422" s="21"/>
      <c r="B422" s="25"/>
      <c r="C422" s="21"/>
    </row>
    <row r="423" spans="1:3" ht="37.5" customHeight="1">
      <c r="A423" s="21"/>
      <c r="B423" s="25"/>
      <c r="C423" s="21"/>
    </row>
    <row r="424" spans="1:3" ht="37.5" customHeight="1">
      <c r="A424" s="21"/>
      <c r="B424" s="25"/>
      <c r="C424" s="21"/>
    </row>
    <row r="425" spans="1:3" ht="37.5" customHeight="1">
      <c r="A425" s="21"/>
      <c r="B425" s="25"/>
      <c r="C425" s="21"/>
    </row>
    <row r="426" spans="1:3" ht="37.5" customHeight="1">
      <c r="A426" s="21"/>
      <c r="B426" s="25"/>
      <c r="C426" s="21"/>
    </row>
    <row r="427" spans="1:3" ht="37.5" customHeight="1">
      <c r="A427" s="21"/>
      <c r="B427" s="25"/>
      <c r="C427" s="21"/>
    </row>
    <row r="428" spans="1:3" ht="37.5" customHeight="1">
      <c r="A428" s="21"/>
      <c r="B428" s="25"/>
      <c r="C428" s="21"/>
    </row>
    <row r="429" spans="1:3" ht="37.5" customHeight="1">
      <c r="A429" s="21"/>
      <c r="B429" s="25"/>
      <c r="C429" s="21"/>
    </row>
    <row r="430" spans="1:3" ht="37.5" customHeight="1">
      <c r="A430" s="21"/>
      <c r="B430" s="25"/>
      <c r="C430" s="21"/>
    </row>
    <row r="431" spans="1:3" ht="37.5" customHeight="1">
      <c r="A431" s="21"/>
      <c r="B431" s="25"/>
      <c r="C431" s="21"/>
    </row>
  </sheetData>
  <sheetProtection/>
  <mergeCells count="149">
    <mergeCell ref="B314:C314"/>
    <mergeCell ref="B305:C305"/>
    <mergeCell ref="B306:C306"/>
    <mergeCell ref="B307:C307"/>
    <mergeCell ref="B308:C308"/>
    <mergeCell ref="B309:C309"/>
    <mergeCell ref="B304:C304"/>
    <mergeCell ref="B294:C294"/>
    <mergeCell ref="B295:C295"/>
    <mergeCell ref="B296:C296"/>
    <mergeCell ref="B303:C303"/>
    <mergeCell ref="B299:C299"/>
    <mergeCell ref="B300:C300"/>
    <mergeCell ref="B301:C301"/>
    <mergeCell ref="B302:C302"/>
    <mergeCell ref="B312:C312"/>
    <mergeCell ref="B313:C313"/>
    <mergeCell ref="A310:A311"/>
    <mergeCell ref="B310:C311"/>
    <mergeCell ref="A297:A298"/>
    <mergeCell ref="B297:C297"/>
    <mergeCell ref="B298:C298"/>
    <mergeCell ref="B287:C287"/>
    <mergeCell ref="B288:C288"/>
    <mergeCell ref="B289:C289"/>
    <mergeCell ref="B290:C290"/>
    <mergeCell ref="B291:C291"/>
    <mergeCell ref="B292:C292"/>
    <mergeCell ref="B293:C293"/>
    <mergeCell ref="B286:C286"/>
    <mergeCell ref="B282:C282"/>
    <mergeCell ref="B283:C283"/>
    <mergeCell ref="B284:C284"/>
    <mergeCell ref="B281:C281"/>
    <mergeCell ref="A279:A280"/>
    <mergeCell ref="B279:C280"/>
    <mergeCell ref="B285:C285"/>
    <mergeCell ref="B258:C258"/>
    <mergeCell ref="B259:C259"/>
    <mergeCell ref="B272:C272"/>
    <mergeCell ref="B273:C273"/>
    <mergeCell ref="B262:C262"/>
    <mergeCell ref="B263:C263"/>
    <mergeCell ref="B264:C264"/>
    <mergeCell ref="B265:C265"/>
    <mergeCell ref="B268:C268"/>
    <mergeCell ref="B269:C269"/>
    <mergeCell ref="A277:A278"/>
    <mergeCell ref="B277:C278"/>
    <mergeCell ref="B270:C270"/>
    <mergeCell ref="B271:C271"/>
    <mergeCell ref="B274:C274"/>
    <mergeCell ref="B275:C275"/>
    <mergeCell ref="B276:C276"/>
    <mergeCell ref="B266:C266"/>
    <mergeCell ref="B267:C267"/>
    <mergeCell ref="B260:C260"/>
    <mergeCell ref="B261:C261"/>
    <mergeCell ref="A250:A251"/>
    <mergeCell ref="B250:C251"/>
    <mergeCell ref="B252:C252"/>
    <mergeCell ref="B253:C253"/>
    <mergeCell ref="B254:C254"/>
    <mergeCell ref="B255:C255"/>
    <mergeCell ref="B256:C256"/>
    <mergeCell ref="B257:C257"/>
    <mergeCell ref="B234:C234"/>
    <mergeCell ref="B235:C235"/>
    <mergeCell ref="B242:C242"/>
    <mergeCell ref="B243:C243"/>
    <mergeCell ref="B236:C236"/>
    <mergeCell ref="B237:C237"/>
    <mergeCell ref="A248:A249"/>
    <mergeCell ref="B248:C249"/>
    <mergeCell ref="B238:C238"/>
    <mergeCell ref="B239:C239"/>
    <mergeCell ref="B240:C240"/>
    <mergeCell ref="B241:C241"/>
    <mergeCell ref="B246:C246"/>
    <mergeCell ref="B247:C247"/>
    <mergeCell ref="B244:C244"/>
    <mergeCell ref="B245:C245"/>
    <mergeCell ref="B226:C226"/>
    <mergeCell ref="B227:C227"/>
    <mergeCell ref="B228:C228"/>
    <mergeCell ref="B229:C229"/>
    <mergeCell ref="B230:C230"/>
    <mergeCell ref="B231:C231"/>
    <mergeCell ref="B232:C232"/>
    <mergeCell ref="B233:C233"/>
    <mergeCell ref="B220:C220"/>
    <mergeCell ref="B221:C221"/>
    <mergeCell ref="B222:C222"/>
    <mergeCell ref="B223:C223"/>
    <mergeCell ref="B208:C208"/>
    <mergeCell ref="B209:C209"/>
    <mergeCell ref="B224:C224"/>
    <mergeCell ref="B225:C225"/>
    <mergeCell ref="B214:C214"/>
    <mergeCell ref="B215:C215"/>
    <mergeCell ref="B216:C216"/>
    <mergeCell ref="B217:C217"/>
    <mergeCell ref="B218:C218"/>
    <mergeCell ref="B219:C219"/>
    <mergeCell ref="B212:C212"/>
    <mergeCell ref="B213:C213"/>
    <mergeCell ref="B202:C202"/>
    <mergeCell ref="B203:C203"/>
    <mergeCell ref="B204:C204"/>
    <mergeCell ref="B205:C205"/>
    <mergeCell ref="B210:C210"/>
    <mergeCell ref="B211:C211"/>
    <mergeCell ref="B206:C206"/>
    <mergeCell ref="B207:C207"/>
    <mergeCell ref="B201:C201"/>
    <mergeCell ref="A190:A191"/>
    <mergeCell ref="B190:C191"/>
    <mergeCell ref="B192:C192"/>
    <mergeCell ref="B193:C193"/>
    <mergeCell ref="B194:C194"/>
    <mergeCell ref="B195:C195"/>
    <mergeCell ref="B196:C196"/>
    <mergeCell ref="B197:C197"/>
    <mergeCell ref="B198:C198"/>
    <mergeCell ref="B186:C186"/>
    <mergeCell ref="A187:A188"/>
    <mergeCell ref="B187:C188"/>
    <mergeCell ref="B200:C200"/>
    <mergeCell ref="B199:C199"/>
    <mergeCell ref="A171:B171"/>
    <mergeCell ref="B189:C189"/>
    <mergeCell ref="B176:C176"/>
    <mergeCell ref="A177:A180"/>
    <mergeCell ref="B177:C180"/>
    <mergeCell ref="B181:C181"/>
    <mergeCell ref="B182:C182"/>
    <mergeCell ref="B183:C183"/>
    <mergeCell ref="B184:C184"/>
    <mergeCell ref="B185:C185"/>
    <mergeCell ref="A172:B172"/>
    <mergeCell ref="A173:C173"/>
    <mergeCell ref="A175:C175"/>
    <mergeCell ref="D1:E1"/>
    <mergeCell ref="A4:C4"/>
    <mergeCell ref="A170:C170"/>
    <mergeCell ref="C5:E5"/>
    <mergeCell ref="A5:A6"/>
    <mergeCell ref="B5:B6"/>
    <mergeCell ref="A3:E3"/>
  </mergeCells>
  <conditionalFormatting sqref="A158:A159">
    <cfRule type="cellIs" priority="1" dxfId="0" operator="equal" stopIfTrue="1">
      <formula>TRUE</formula>
    </cfRule>
  </conditionalFormatting>
  <printOptions/>
  <pageMargins left="0.75" right="0.28" top="0.34" bottom="0.32" header="0.36" footer="0.5"/>
  <pageSetup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User2</cp:lastModifiedBy>
  <cp:lastPrinted>2022-10-28T13:20:09Z</cp:lastPrinted>
  <dcterms:created xsi:type="dcterms:W3CDTF">1996-10-08T23:32:33Z</dcterms:created>
  <dcterms:modified xsi:type="dcterms:W3CDTF">2022-10-31T04:09:01Z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