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35" windowWidth="20250" windowHeight="126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<sst xmlns="http://schemas.openxmlformats.org/spreadsheetml/2006/main" count="43" uniqueCount="42">
  <si>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КБК</t>
  </si>
  <si>
    <t>Ед.Изм.: тыс.руб.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</si>
  <si>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</si>
  <si>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</si>
  <si>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</si>
  <si>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</si>
  <si>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</si>
  <si>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</si>
  <si>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</si>
  <si>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</si>
  <si>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</si>
  <si>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</si>
  <si>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</si>
  <si>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</si>
  <si>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Расходы</t>
  </si>
  <si>
    <t>Расходы бюджета - всего</t>
  </si>
  <si>
    <t>в том числе:</t>
  </si>
  <si>
    <t>000 0100 00 0 00 00000 000</t>
  </si>
  <si>
    <t>000 0200 00 0 00 00000 000</t>
  </si>
  <si>
    <t>000 0300 00 0 00 00000 000</t>
  </si>
  <si>
    <t>000 0400 00 0 00 00000 000</t>
  </si>
  <si>
    <t>000 0500 00 0 00 00000 000</t>
  </si>
  <si>
    <t>000 0600 00 0 00 00000 000</t>
  </si>
  <si>
    <t>000 0700 00 0 00 00000 000</t>
  </si>
  <si>
    <t>000 0800 00 0 00 00000 000</t>
  </si>
  <si>
    <t>000 1000 00 0 00 00000 000</t>
  </si>
  <si>
    <t>000 1100 00 0 00 00000 000</t>
  </si>
  <si>
    <t>000 1200 00 0 00 00000 000</t>
  </si>
  <si>
    <t>000 1400 00 0 00 00000 000</t>
  </si>
  <si>
    <t>Утвержденный план на 2022 год</t>
  </si>
  <si>
    <t>Уточненный план на 2022 год</t>
  </si>
  <si>
    <t>Месячный отчет на 01 апреля 202 года</t>
  </si>
  <si>
    <t>% исполнения к годовому уточненному плану 2022 года</t>
  </si>
  <si>
    <t>0</t>
  </si>
  <si>
    <t>Утвержденный план на 2023 год</t>
  </si>
  <si>
    <t>Уточненный план на 2023 год</t>
  </si>
  <si>
    <t>Месячный отчет на 01 апреля 2023 года</t>
  </si>
  <si>
    <t>% исполнения к годовому уточненному плану 2023 года</t>
  </si>
  <si>
    <t>% исполнения 2023 года по сравнению с 2022 годом</t>
  </si>
  <si>
    <t>Анализ динамики исполнения расходов консолидированного бюджета муниципального района Белебеевский район Республики Башкортостан на 1 июля 2023 года в сравнении с аналогичным периодом на 1 июля 2022 года</t>
  </si>
  <si>
    <t>4,6 р</t>
  </si>
  <si>
    <t>1,1р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</si>
</sst>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&quot;###,##0.00"/>
    <numFmt numFmtId="166" formatCode="&quot;&quot;###,##0.000"/>
    <numFmt numFmtId="167" formatCode="&quot;&quot;###,##0.0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000"/>
    <numFmt numFmtId="173" formatCode="0.0"/>
    <numFmt numFmtId="174" formatCode="#,##0.0"/>
    <numFmt numFmtId="175" formatCode="#,##0.00_р_."/>
    <numFmt numFmtId="176" formatCode="#,##0.00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64" fontId="2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49" fontId="40" fillId="0" borderId="10" xfId="52" applyNumberFormat="1" applyFont="1" applyBorder="1" applyAlignment="1">
      <alignment horizontal="center" vertical="center" shrinkToFit="1"/>
      <protection/>
    </xf>
    <xf numFmtId="49" fontId="40" fillId="0" borderId="10" xfId="52" applyNumberFormat="1" applyFont="1" applyBorder="1" applyAlignment="1" quotePrefix="1">
      <alignment horizontal="center" vertical="center" shrinkToFit="1"/>
      <protection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left" vertical="center" wrapText="1"/>
    </xf>
    <xf numFmtId="165" fontId="3" fillId="0" borderId="12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40" fillId="0" borderId="10" xfId="52" applyNumberFormat="1" applyFont="1" applyBorder="1" applyAlignment="1">
      <alignment horizontal="center" vertical="center" shrinkToFit="1"/>
      <protection/>
    </xf>
    <xf numFmtId="4" fontId="40" fillId="0" borderId="0" xfId="52" applyNumberFormat="1" applyFont="1" applyBorder="1" applyAlignment="1">
      <alignment horizontal="center" vertical="center" shrinkToFit="1"/>
      <protection/>
    </xf>
    <xf numFmtId="173" fontId="2" fillId="0" borderId="10" xfId="0" applyNumberFormat="1" applyFont="1" applyBorder="1" applyAlignment="1">
      <alignment horizontal="center" vertical="center" shrinkToFit="1"/>
    </xf>
    <xf numFmtId="175" fontId="40" fillId="0" borderId="10" xfId="52" applyNumberFormat="1" applyFont="1" applyBorder="1" applyAlignment="1">
      <alignment horizontal="center" vertical="center" shrinkToFit="1"/>
      <protection/>
    </xf>
    <xf numFmtId="49" fontId="5" fillId="0" borderId="13" xfId="0" applyNumberFormat="1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wrapText="1"/>
    </xf>
    <xf numFmtId="4" fontId="40" fillId="0" borderId="10" xfId="52" applyNumberFormat="1" applyFont="1" applyFill="1" applyBorder="1" applyAlignment="1">
      <alignment horizontal="center" vertical="center" shrinkToFit="1"/>
      <protection/>
    </xf>
    <xf numFmtId="4" fontId="40" fillId="0" borderId="0" xfId="52" applyNumberFormat="1" applyFont="1" applyFill="1" applyBorder="1" applyAlignment="1">
      <alignment horizontal="center" vertical="center" shrinkToFit="1"/>
      <protection/>
    </xf>
    <xf numFmtId="49" fontId="40" fillId="0" borderId="10" xfId="52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Alignment="1">
      <alignment horizontal="center"/>
    </xf>
    <xf numFmtId="167" fontId="3" fillId="0" borderId="11" xfId="53" applyNumberFormat="1" applyFont="1" applyBorder="1" applyAlignment="1">
      <alignment horizontal="center" vertical="center" wrapText="1"/>
      <protection/>
    </xf>
    <xf numFmtId="167" fontId="3" fillId="0" borderId="14" xfId="0" applyNumberFormat="1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49.00390625" style="9" customWidth="1"/>
    <col min="2" max="2" width="18.00390625" style="2" customWidth="1"/>
    <col min="3" max="4" width="20.25390625" style="2" customWidth="1"/>
    <col min="5" max="6" width="18.625" style="2" customWidth="1"/>
    <col min="7" max="8" width="20.25390625" style="21" customWidth="1"/>
    <col min="9" max="10" width="18.625" style="21" customWidth="1"/>
    <col min="11" max="11" width="15.00390625" style="2" customWidth="1"/>
    <col min="12" max="16384" width="9.125" style="2" customWidth="1"/>
  </cols>
  <sheetData>
    <row r="1" spans="1:11" ht="46.5" customHeight="1">
      <c r="A1" s="25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>
      <c r="A2" s="14"/>
      <c r="B2" s="15"/>
      <c r="C2" s="15"/>
      <c r="D2" s="15"/>
      <c r="E2" s="15"/>
      <c r="F2" s="15"/>
      <c r="G2" s="16"/>
      <c r="H2" s="16"/>
      <c r="I2" s="16"/>
      <c r="J2" s="16"/>
      <c r="K2" s="15" t="s">
        <v>1</v>
      </c>
    </row>
    <row r="3" spans="1:11" ht="126" customHeight="1">
      <c r="A3" s="8" t="s">
        <v>14</v>
      </c>
      <c r="B3" s="8" t="s">
        <v>0</v>
      </c>
      <c r="C3" s="8" t="s">
        <v>34</v>
      </c>
      <c r="D3" s="8" t="s">
        <v>35</v>
      </c>
      <c r="E3" s="8" t="s">
        <v>36</v>
      </c>
      <c r="F3" s="8" t="s">
        <v>37</v>
      </c>
      <c r="G3" s="17" t="s">
        <v>29</v>
      </c>
      <c r="H3" s="17" t="s">
        <v>30</v>
      </c>
      <c r="I3" s="17" t="s">
        <v>31</v>
      </c>
      <c r="J3" s="17" t="s">
        <v>32</v>
      </c>
      <c r="K3" s="8" t="s">
        <v>38</v>
      </c>
    </row>
    <row r="4" spans="1:11" ht="18" customHeigh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</row>
    <row r="5" spans="1:11" ht="29.25" customHeight="1">
      <c r="A5" s="6" t="s">
        <v>15</v>
      </c>
      <c r="B5" s="4"/>
      <c r="C5" s="10">
        <f>SUM(C7:C18)</f>
        <v>2495135.139</v>
      </c>
      <c r="D5" s="10">
        <f>SUM(D7:D18)</f>
        <v>2846608.76254</v>
      </c>
      <c r="E5" s="10">
        <f>SUM(E7:E18)</f>
        <v>1206524.92687</v>
      </c>
      <c r="F5" s="11">
        <f>E5/D5*100</f>
        <v>42.38464177962518</v>
      </c>
      <c r="G5" s="18">
        <f>SUM(G7:G18)</f>
        <v>2353539.9</v>
      </c>
      <c r="H5" s="18">
        <f>SUM(H7:H18)</f>
        <v>2489993.3</v>
      </c>
      <c r="I5" s="18">
        <f>SUM(I7:I18)</f>
        <v>1116307.5</v>
      </c>
      <c r="J5" s="19">
        <f>I5/H5*100</f>
        <v>44.83174713763287</v>
      </c>
      <c r="K5" s="12" t="s">
        <v>41</v>
      </c>
    </row>
    <row r="6" spans="1:11" ht="15.75">
      <c r="A6" s="7" t="s">
        <v>16</v>
      </c>
      <c r="B6" s="4"/>
      <c r="C6" s="3"/>
      <c r="D6" s="10"/>
      <c r="E6" s="13"/>
      <c r="F6" s="3"/>
      <c r="G6" s="20"/>
      <c r="H6" s="18"/>
      <c r="I6" s="18"/>
      <c r="J6" s="20"/>
      <c r="K6" s="1"/>
    </row>
    <row r="7" spans="1:11" ht="31.5">
      <c r="A7" s="6" t="s">
        <v>2</v>
      </c>
      <c r="B7" s="5" t="s">
        <v>17</v>
      </c>
      <c r="C7" s="10">
        <v>272578.5</v>
      </c>
      <c r="D7" s="10">
        <v>281603.02669</v>
      </c>
      <c r="E7" s="13">
        <v>121799.38298</v>
      </c>
      <c r="F7" s="10">
        <f aca="true" t="shared" si="0" ref="F7:F17">E7/D7*100</f>
        <v>43.25215691452126</v>
      </c>
      <c r="G7" s="18">
        <v>234346</v>
      </c>
      <c r="H7" s="22">
        <v>239879.1</v>
      </c>
      <c r="I7" s="22">
        <v>101773</v>
      </c>
      <c r="J7" s="18">
        <f aca="true" t="shared" si="1" ref="J7:J17">I7/H7*100</f>
        <v>42.42678916170687</v>
      </c>
      <c r="K7" s="12">
        <f aca="true" t="shared" si="2" ref="K7:K17">E7/I7</f>
        <v>1.1967750088923388</v>
      </c>
    </row>
    <row r="8" spans="1:11" ht="31.5">
      <c r="A8" s="6" t="s">
        <v>3</v>
      </c>
      <c r="B8" s="5" t="s">
        <v>18</v>
      </c>
      <c r="C8" s="10">
        <v>3094.9</v>
      </c>
      <c r="D8" s="10">
        <v>3094.9</v>
      </c>
      <c r="E8" s="13">
        <v>1176.19845</v>
      </c>
      <c r="F8" s="10">
        <f t="shared" si="0"/>
        <v>38.004408866199235</v>
      </c>
      <c r="G8" s="18">
        <v>2536.1</v>
      </c>
      <c r="H8" s="22">
        <v>2536.1</v>
      </c>
      <c r="I8" s="22">
        <v>999.5</v>
      </c>
      <c r="J8" s="18">
        <f t="shared" si="1"/>
        <v>39.41090650999566</v>
      </c>
      <c r="K8" s="12">
        <f t="shared" si="2"/>
        <v>1.176786843421711</v>
      </c>
    </row>
    <row r="9" spans="1:11" ht="31.5">
      <c r="A9" s="6" t="s">
        <v>4</v>
      </c>
      <c r="B9" s="5" t="s">
        <v>19</v>
      </c>
      <c r="C9" s="10">
        <v>10020.9</v>
      </c>
      <c r="D9" s="10">
        <v>13767.61475</v>
      </c>
      <c r="E9" s="13">
        <v>4254.54733</v>
      </c>
      <c r="F9" s="10">
        <f t="shared" si="0"/>
        <v>30.902573955303332</v>
      </c>
      <c r="G9" s="18">
        <v>8623.5</v>
      </c>
      <c r="H9" s="22">
        <v>10443.3</v>
      </c>
      <c r="I9" s="22">
        <v>3666.4</v>
      </c>
      <c r="J9" s="18">
        <f t="shared" si="1"/>
        <v>35.107676692233305</v>
      </c>
      <c r="K9" s="12">
        <f t="shared" si="2"/>
        <v>1.1604154838533711</v>
      </c>
    </row>
    <row r="10" spans="1:11" ht="31.5">
      <c r="A10" s="6" t="s">
        <v>5</v>
      </c>
      <c r="B10" s="5" t="s">
        <v>20</v>
      </c>
      <c r="C10" s="10">
        <v>137152.02</v>
      </c>
      <c r="D10" s="10">
        <v>144207.78624</v>
      </c>
      <c r="E10" s="13">
        <v>60195.58539</v>
      </c>
      <c r="F10" s="10">
        <f t="shared" si="0"/>
        <v>41.74225744636187</v>
      </c>
      <c r="G10" s="18">
        <v>102203.2</v>
      </c>
      <c r="H10" s="22">
        <v>131783.6</v>
      </c>
      <c r="I10" s="22">
        <v>71781.6</v>
      </c>
      <c r="J10" s="18">
        <f t="shared" si="1"/>
        <v>54.469296634786126</v>
      </c>
      <c r="K10" s="12">
        <f t="shared" si="2"/>
        <v>0.8385935307934066</v>
      </c>
    </row>
    <row r="11" spans="1:11" ht="31.5">
      <c r="A11" s="6" t="s">
        <v>6</v>
      </c>
      <c r="B11" s="5" t="s">
        <v>21</v>
      </c>
      <c r="C11" s="10">
        <v>145462.28</v>
      </c>
      <c r="D11" s="10">
        <v>373658.32408</v>
      </c>
      <c r="E11" s="13">
        <v>83452.44622</v>
      </c>
      <c r="F11" s="10">
        <f t="shared" si="0"/>
        <v>22.33389191194169</v>
      </c>
      <c r="G11" s="18">
        <v>278410.4</v>
      </c>
      <c r="H11" s="22">
        <v>338355.9</v>
      </c>
      <c r="I11" s="22">
        <v>102054.8</v>
      </c>
      <c r="J11" s="18">
        <f t="shared" si="1"/>
        <v>30.161968507125188</v>
      </c>
      <c r="K11" s="12">
        <f t="shared" si="2"/>
        <v>0.8177219123451321</v>
      </c>
    </row>
    <row r="12" spans="1:11" ht="31.5">
      <c r="A12" s="6" t="s">
        <v>7</v>
      </c>
      <c r="B12" s="5" t="s">
        <v>22</v>
      </c>
      <c r="C12" s="10">
        <v>2923.7</v>
      </c>
      <c r="D12" s="10">
        <v>6337.1</v>
      </c>
      <c r="E12" s="13">
        <v>809.90015</v>
      </c>
      <c r="F12" s="10">
        <f t="shared" si="0"/>
        <v>12.7802961922646</v>
      </c>
      <c r="G12" s="18">
        <v>4490.1</v>
      </c>
      <c r="H12" s="22">
        <v>10309.4</v>
      </c>
      <c r="I12" s="22">
        <v>176.4</v>
      </c>
      <c r="J12" s="18">
        <f t="shared" si="1"/>
        <v>1.7110598094942482</v>
      </c>
      <c r="K12" s="12" t="s">
        <v>40</v>
      </c>
    </row>
    <row r="13" spans="1:11" ht="31.5">
      <c r="A13" s="6" t="s">
        <v>8</v>
      </c>
      <c r="B13" s="5" t="s">
        <v>23</v>
      </c>
      <c r="C13" s="10">
        <v>1526981.251</v>
      </c>
      <c r="D13" s="10">
        <v>1552908.03898</v>
      </c>
      <c r="E13" s="13">
        <v>744337.55397</v>
      </c>
      <c r="F13" s="10">
        <f t="shared" si="0"/>
        <v>47.931850134468036</v>
      </c>
      <c r="G13" s="18">
        <v>1375033.1</v>
      </c>
      <c r="H13" s="22">
        <v>1396455.4</v>
      </c>
      <c r="I13" s="22">
        <v>681822.8</v>
      </c>
      <c r="J13" s="18">
        <f t="shared" si="1"/>
        <v>48.82524712210645</v>
      </c>
      <c r="K13" s="12">
        <f t="shared" si="2"/>
        <v>1.091687684791415</v>
      </c>
    </row>
    <row r="14" spans="1:11" ht="31.5">
      <c r="A14" s="6" t="s">
        <v>9</v>
      </c>
      <c r="B14" s="5" t="s">
        <v>24</v>
      </c>
      <c r="C14" s="10">
        <v>200908.15</v>
      </c>
      <c r="D14" s="10">
        <v>210268.07633</v>
      </c>
      <c r="E14" s="13">
        <v>88924.88434</v>
      </c>
      <c r="F14" s="10">
        <f t="shared" si="0"/>
        <v>42.291196025610205</v>
      </c>
      <c r="G14" s="18">
        <v>171393.2</v>
      </c>
      <c r="H14" s="22">
        <v>169695.5</v>
      </c>
      <c r="I14" s="22">
        <v>78096.9</v>
      </c>
      <c r="J14" s="18">
        <f t="shared" si="1"/>
        <v>46.021786081540164</v>
      </c>
      <c r="K14" s="12">
        <f t="shared" si="2"/>
        <v>1.1386480684892744</v>
      </c>
    </row>
    <row r="15" spans="1:11" ht="31.5">
      <c r="A15" s="6" t="s">
        <v>10</v>
      </c>
      <c r="B15" s="5" t="s">
        <v>25</v>
      </c>
      <c r="C15" s="10">
        <v>136663.414</v>
      </c>
      <c r="D15" s="10">
        <v>136961.06572</v>
      </c>
      <c r="E15" s="13">
        <v>72743.94814</v>
      </c>
      <c r="F15" s="10">
        <f t="shared" si="0"/>
        <v>53.11286660744595</v>
      </c>
      <c r="G15" s="18">
        <v>124029.9</v>
      </c>
      <c r="H15" s="22">
        <v>136510.1</v>
      </c>
      <c r="I15" s="22">
        <v>53659.8</v>
      </c>
      <c r="J15" s="18">
        <f t="shared" si="1"/>
        <v>39.308300264962085</v>
      </c>
      <c r="K15" s="12">
        <f t="shared" si="2"/>
        <v>1.3556507504686932</v>
      </c>
    </row>
    <row r="16" spans="1:11" ht="31.5">
      <c r="A16" s="6" t="s">
        <v>11</v>
      </c>
      <c r="B16" s="5" t="s">
        <v>26</v>
      </c>
      <c r="C16" s="10">
        <v>58760.024</v>
      </c>
      <c r="D16" s="10">
        <v>123212.82975</v>
      </c>
      <c r="E16" s="13">
        <v>28749.52406</v>
      </c>
      <c r="F16" s="10">
        <f t="shared" si="0"/>
        <v>23.333222780722636</v>
      </c>
      <c r="G16" s="18">
        <v>51818.9</v>
      </c>
      <c r="H16" s="22">
        <v>53369.4</v>
      </c>
      <c r="I16" s="22">
        <v>22201.1</v>
      </c>
      <c r="J16" s="18">
        <f t="shared" si="1"/>
        <v>41.598931222760605</v>
      </c>
      <c r="K16" s="12">
        <f t="shared" si="2"/>
        <v>1.2949594416492878</v>
      </c>
    </row>
    <row r="17" spans="1:11" ht="31.5">
      <c r="A17" s="6" t="s">
        <v>12</v>
      </c>
      <c r="B17" s="5" t="s">
        <v>27</v>
      </c>
      <c r="C17" s="10">
        <v>590</v>
      </c>
      <c r="D17" s="10">
        <v>590</v>
      </c>
      <c r="E17" s="13">
        <v>80.95584</v>
      </c>
      <c r="F17" s="10">
        <f t="shared" si="0"/>
        <v>13.721328813559323</v>
      </c>
      <c r="G17" s="18">
        <v>655.5</v>
      </c>
      <c r="H17" s="22">
        <v>655.5</v>
      </c>
      <c r="I17" s="22">
        <v>75.2</v>
      </c>
      <c r="J17" s="18">
        <f t="shared" si="1"/>
        <v>11.472158657513349</v>
      </c>
      <c r="K17" s="12">
        <f t="shared" si="2"/>
        <v>1.0765404255319149</v>
      </c>
    </row>
    <row r="18" spans="1:11" ht="47.25">
      <c r="A18" s="6" t="s">
        <v>13</v>
      </c>
      <c r="B18" s="5" t="s">
        <v>28</v>
      </c>
      <c r="C18" s="10">
        <v>0</v>
      </c>
      <c r="D18" s="10">
        <v>0</v>
      </c>
      <c r="E18" s="13">
        <v>0</v>
      </c>
      <c r="F18" s="3" t="s">
        <v>33</v>
      </c>
      <c r="G18" s="18">
        <v>0</v>
      </c>
      <c r="H18" s="23">
        <v>0</v>
      </c>
      <c r="I18" s="24">
        <v>0</v>
      </c>
      <c r="J18" s="20" t="s">
        <v>33</v>
      </c>
      <c r="K18" s="12">
        <v>0</v>
      </c>
    </row>
  </sheetData>
  <sheetProtection/>
  <mergeCells count="1">
    <mergeCell ref="A1:K1"/>
  </mergeCells>
  <printOptions/>
  <pageMargins left="0.75" right="0.26" top="0.32" bottom="0.29" header="0.2" footer="0.16"/>
  <pageSetup fitToHeight="5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Осипов</cp:lastModifiedBy>
  <cp:lastPrinted>2023-09-21T09:48:55Z</cp:lastPrinted>
  <dcterms:created xsi:type="dcterms:W3CDTF">2018-05-11T07:06:45Z</dcterms:created>
  <dcterms:modified xsi:type="dcterms:W3CDTF">2023-09-21T10:17:59Z</dcterms:modified>
  <cp:category/>
  <cp:version/>
  <cp:contentType/>
  <cp:contentStatus/>
</cp:coreProperties>
</file>