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0.2 6 месяцев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<sst xmlns="http://schemas.openxmlformats.org/spreadsheetml/2006/main" count="65" uniqueCount="65">
  <si>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</si>
  <si>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</si>
  <si>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</si>
  <si>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</si>
  <si>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</si>
  <si>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</si>
  <si>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</si>
  <si>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</si>
  <si>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</si>
  <si>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</si>
  <si>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</si>
  <si>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</si>
  <si>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</si>
  <si>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</si>
  <si>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</si>
  <si>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</si>
  <si>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</si>
  <si>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</si>
  <si>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</si>
  <si>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</si>
  <si>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</si>
  <si>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</si>
  <si>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</si>
  <si>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</si>
  <si>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</si>
  <si>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</si>
  <si>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</si>
  <si>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</si>
  <si>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</si>
  <si>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</si>
  <si>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</si>
  <si>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</si>
  <si>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</si>
  <si>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</si>
  <si>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</si>
  <si>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</si>
  <si>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</si>
  <si>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</si>
  <si>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</si>
  <si>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</si>
  <si>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</si>
  <si>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</si>
  <si>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</si>
  <si>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</si>
  <si>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</si>
  <si>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</si>
  <si>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</si>
  <si>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</si>
  <si>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</si>
  <si>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</si>
  <si>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</si>
  <si>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</si>
  <si>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</si>
  <si>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</si>
  <si>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</si>
  <si>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ед.изм: рублей</t>
  </si>
  <si>
    <t>Налог на имущество организаций</t>
  </si>
  <si>
    <t>000 1 06 02 000 02 0000 110</t>
  </si>
  <si>
    <t>Земельный налог</t>
  </si>
  <si>
    <t>000 1 06 06 000 00 0000 110</t>
  </si>
  <si>
    <t>% исполнения к плану на год</t>
  </si>
  <si>
    <t>План-Касса</t>
  </si>
  <si>
    <t>Сведения об исполнении консолидированного бюджета муниципального района Белебеевский район Республики Башкортостан за текущий финансовый год по доходам в разрезе видов доходов в сравнении с запланированными значениями на соответствующий период (финансовый год)</t>
  </si>
  <si>
    <t>Уточненный план на 2023 год</t>
  </si>
  <si>
    <t>Исполнено за 6 месяцев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</si>
</sst>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&quot;###,##0.0"/>
  </numFmts>
  <fonts count="42">
    <font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80" fontId="3" fillId="0" borderId="0" xfId="0" applyNumberFormat="1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0">
      <selection activeCell="E5" sqref="E5"/>
    </sheetView>
  </sheetViews>
  <sheetFormatPr defaultColWidth="9.140625" defaultRowHeight="12.75"/>
  <cols>
    <col min="1" max="1" width="37.57421875" style="1" customWidth="1"/>
    <col min="2" max="2" width="37.28125" style="1" customWidth="1"/>
    <col min="3" max="3" width="0" style="1" hidden="1" customWidth="1"/>
    <col min="4" max="4" width="21.140625" style="1" customWidth="1"/>
    <col min="5" max="5" width="22.28125" style="1" customWidth="1"/>
    <col min="6" max="6" width="19.28125" style="1" customWidth="1"/>
    <col min="7" max="7" width="21.57421875" style="1" customWidth="1"/>
    <col min="8" max="16384" width="8.8515625" style="1" customWidth="1"/>
  </cols>
  <sheetData>
    <row r="1" spans="1:7" ht="63" customHeight="1">
      <c r="A1" s="16" t="s">
        <v>62</v>
      </c>
      <c r="B1" s="16"/>
      <c r="C1" s="16"/>
      <c r="D1" s="16"/>
      <c r="E1" s="16"/>
      <c r="F1" s="16"/>
      <c r="G1" s="16"/>
    </row>
    <row r="2" spans="1:5" ht="18">
      <c r="A2" s="17"/>
      <c r="B2" s="18"/>
      <c r="C2" s="18"/>
      <c r="D2" s="18"/>
      <c r="E2" s="18"/>
    </row>
    <row r="3" spans="1:7" ht="18">
      <c r="A3" s="2"/>
      <c r="B3" s="2"/>
      <c r="C3" s="2"/>
      <c r="D3" s="2"/>
      <c r="E3" s="2"/>
      <c r="G3" s="13" t="s">
        <v>55</v>
      </c>
    </row>
    <row r="4" spans="1:7" ht="61.5" customHeight="1">
      <c r="A4" s="3" t="s">
        <v>0</v>
      </c>
      <c r="B4" s="4" t="s">
        <v>1</v>
      </c>
      <c r="C4" s="4" t="s">
        <v>2</v>
      </c>
      <c r="D4" s="4" t="s">
        <v>63</v>
      </c>
      <c r="E4" s="4" t="s">
        <v>64</v>
      </c>
      <c r="F4" s="14" t="s">
        <v>60</v>
      </c>
      <c r="G4" s="15" t="s">
        <v>61</v>
      </c>
    </row>
    <row r="5" spans="1:7" ht="18">
      <c r="A5" s="7" t="s">
        <v>3</v>
      </c>
      <c r="B5" s="9"/>
      <c r="C5" s="8"/>
      <c r="D5" s="9">
        <f>D7+D26</f>
        <v>2654955493.33</v>
      </c>
      <c r="E5" s="9">
        <f>E7+E26</f>
        <v>1296746309.9</v>
      </c>
      <c r="F5" s="10">
        <f>E5/D5*100</f>
        <v>48.84248768605704</v>
      </c>
      <c r="G5" s="10">
        <f>D5-E5</f>
        <v>1358209183.4299998</v>
      </c>
    </row>
    <row r="6" spans="1:7" ht="18">
      <c r="A6" s="5" t="s">
        <v>4</v>
      </c>
      <c r="B6" s="11"/>
      <c r="C6" s="6"/>
      <c r="D6" s="11"/>
      <c r="E6" s="11"/>
      <c r="F6" s="12"/>
      <c r="G6" s="12"/>
    </row>
    <row r="7" spans="1:7" ht="35.25">
      <c r="A7" s="7" t="s">
        <v>5</v>
      </c>
      <c r="B7" s="9" t="s">
        <v>6</v>
      </c>
      <c r="C7" s="8"/>
      <c r="D7" s="9">
        <f>D8+D9+D10+D11+D17+D18+D19+D20+D21+D22+D23+D24+D25</f>
        <v>974070615.78</v>
      </c>
      <c r="E7" s="9">
        <f>E8+E9+E10+E11+E17+E18+E19+E20+E21+E22+E23+E24+E25</f>
        <v>428192837.93000007</v>
      </c>
      <c r="F7" s="10">
        <f aca="true" t="shared" si="0" ref="F7:F32">E7/D7*100</f>
        <v>43.95911661775352</v>
      </c>
      <c r="G7" s="10">
        <f aca="true" t="shared" si="1" ref="G7:G33">D7-E7</f>
        <v>545877777.8499999</v>
      </c>
    </row>
    <row r="8" spans="1:7" ht="36">
      <c r="A8" s="5" t="s">
        <v>7</v>
      </c>
      <c r="B8" s="11" t="s">
        <v>8</v>
      </c>
      <c r="C8" s="6"/>
      <c r="D8" s="11">
        <v>506585300</v>
      </c>
      <c r="E8" s="11">
        <v>227695361.44</v>
      </c>
      <c r="F8" s="12">
        <f t="shared" si="0"/>
        <v>44.94709211656951</v>
      </c>
      <c r="G8" s="12">
        <f t="shared" si="1"/>
        <v>278889938.56</v>
      </c>
    </row>
    <row r="9" spans="1:7" ht="90">
      <c r="A9" s="5" t="s">
        <v>9</v>
      </c>
      <c r="B9" s="11" t="s">
        <v>10</v>
      </c>
      <c r="C9" s="6"/>
      <c r="D9" s="11">
        <v>29735000</v>
      </c>
      <c r="E9" s="11">
        <v>15910242.37</v>
      </c>
      <c r="F9" s="12">
        <f t="shared" si="0"/>
        <v>53.50678449638473</v>
      </c>
      <c r="G9" s="12">
        <f t="shared" si="1"/>
        <v>13824757.63</v>
      </c>
    </row>
    <row r="10" spans="1:7" ht="36">
      <c r="A10" s="5" t="s">
        <v>11</v>
      </c>
      <c r="B10" s="11" t="s">
        <v>12</v>
      </c>
      <c r="C10" s="6"/>
      <c r="D10" s="11">
        <v>237601887</v>
      </c>
      <c r="E10" s="11">
        <v>93647361.93</v>
      </c>
      <c r="F10" s="12">
        <f t="shared" si="0"/>
        <v>39.41355984685425</v>
      </c>
      <c r="G10" s="12">
        <f t="shared" si="1"/>
        <v>143954525.07</v>
      </c>
    </row>
    <row r="11" spans="1:7" ht="18">
      <c r="A11" s="5" t="s">
        <v>13</v>
      </c>
      <c r="B11" s="11" t="s">
        <v>14</v>
      </c>
      <c r="C11" s="6"/>
      <c r="D11" s="11">
        <v>69831700</v>
      </c>
      <c r="E11" s="11">
        <v>12217831.48</v>
      </c>
      <c r="F11" s="12">
        <f t="shared" si="0"/>
        <v>17.4961106202484</v>
      </c>
      <c r="G11" s="12">
        <f t="shared" si="1"/>
        <v>57613868.519999996</v>
      </c>
    </row>
    <row r="12" spans="1:7" ht="36">
      <c r="A12" s="5" t="s">
        <v>15</v>
      </c>
      <c r="B12" s="11" t="s">
        <v>16</v>
      </c>
      <c r="C12" s="6"/>
      <c r="D12" s="11">
        <v>22854000</v>
      </c>
      <c r="E12" s="11">
        <v>-1868229.16</v>
      </c>
      <c r="F12" s="12">
        <f t="shared" si="0"/>
        <v>-8.174626586155597</v>
      </c>
      <c r="G12" s="12">
        <f t="shared" si="1"/>
        <v>24722229.16</v>
      </c>
    </row>
    <row r="13" spans="1:7" ht="36">
      <c r="A13" s="5" t="s">
        <v>56</v>
      </c>
      <c r="B13" s="11" t="s">
        <v>57</v>
      </c>
      <c r="C13" s="6"/>
      <c r="D13" s="11">
        <v>8000000</v>
      </c>
      <c r="E13" s="11">
        <v>7791813.73</v>
      </c>
      <c r="F13" s="12">
        <f t="shared" si="0"/>
        <v>97.397671625</v>
      </c>
      <c r="G13" s="12">
        <f t="shared" si="1"/>
        <v>208186.26999999955</v>
      </c>
    </row>
    <row r="14" spans="1:7" ht="18">
      <c r="A14" s="5" t="s">
        <v>58</v>
      </c>
      <c r="B14" s="11" t="s">
        <v>59</v>
      </c>
      <c r="C14" s="6"/>
      <c r="D14" s="11">
        <v>38977700</v>
      </c>
      <c r="E14" s="11">
        <v>6294246.91</v>
      </c>
      <c r="F14" s="12">
        <f t="shared" si="0"/>
        <v>16.1483281722626</v>
      </c>
      <c r="G14" s="12">
        <f t="shared" si="1"/>
        <v>32683453.09</v>
      </c>
    </row>
    <row r="15" spans="1:7" ht="18">
      <c r="A15" s="5" t="s">
        <v>17</v>
      </c>
      <c r="B15" s="11" t="s">
        <v>18</v>
      </c>
      <c r="C15" s="6"/>
      <c r="D15" s="11">
        <v>23782000</v>
      </c>
      <c r="E15" s="11">
        <v>5582834.06</v>
      </c>
      <c r="F15" s="12">
        <f t="shared" si="0"/>
        <v>23.47504019846943</v>
      </c>
      <c r="G15" s="12">
        <f t="shared" si="1"/>
        <v>18199165.94</v>
      </c>
    </row>
    <row r="16" spans="1:7" ht="36">
      <c r="A16" s="5" t="s">
        <v>19</v>
      </c>
      <c r="B16" s="11" t="s">
        <v>20</v>
      </c>
      <c r="C16" s="6"/>
      <c r="D16" s="11">
        <v>15195700</v>
      </c>
      <c r="E16" s="11">
        <v>711412.85</v>
      </c>
      <c r="F16" s="12">
        <f t="shared" si="0"/>
        <v>4.681672117770159</v>
      </c>
      <c r="G16" s="12">
        <f t="shared" si="1"/>
        <v>14484287.15</v>
      </c>
    </row>
    <row r="17" spans="1:7" ht="72">
      <c r="A17" s="5" t="s">
        <v>21</v>
      </c>
      <c r="B17" s="11" t="s">
        <v>22</v>
      </c>
      <c r="C17" s="6"/>
      <c r="D17" s="11">
        <v>1910000</v>
      </c>
      <c r="E17" s="11">
        <v>757397.54</v>
      </c>
      <c r="F17" s="12">
        <f t="shared" si="0"/>
        <v>39.65432146596859</v>
      </c>
      <c r="G17" s="12">
        <f t="shared" si="1"/>
        <v>1152602.46</v>
      </c>
    </row>
    <row r="18" spans="1:7" ht="36">
      <c r="A18" s="5" t="s">
        <v>23</v>
      </c>
      <c r="B18" s="11" t="s">
        <v>24</v>
      </c>
      <c r="C18" s="6"/>
      <c r="D18" s="11">
        <v>9963500</v>
      </c>
      <c r="E18" s="11">
        <v>4876577.71</v>
      </c>
      <c r="F18" s="12">
        <f t="shared" si="0"/>
        <v>48.944424248507055</v>
      </c>
      <c r="G18" s="12">
        <f t="shared" si="1"/>
        <v>5086922.29</v>
      </c>
    </row>
    <row r="19" spans="1:7" ht="90">
      <c r="A19" s="5" t="s">
        <v>25</v>
      </c>
      <c r="B19" s="11" t="s">
        <v>26</v>
      </c>
      <c r="C19" s="6"/>
      <c r="D19" s="11">
        <v>0</v>
      </c>
      <c r="E19" s="11">
        <v>2350.36</v>
      </c>
      <c r="F19" s="12">
        <v>0</v>
      </c>
      <c r="G19" s="12">
        <f t="shared" si="1"/>
        <v>-2350.36</v>
      </c>
    </row>
    <row r="20" spans="1:7" ht="126">
      <c r="A20" s="5" t="s">
        <v>27</v>
      </c>
      <c r="B20" s="11" t="s">
        <v>28</v>
      </c>
      <c r="C20" s="6"/>
      <c r="D20" s="11">
        <v>84851778.78</v>
      </c>
      <c r="E20" s="11">
        <v>34708007.29</v>
      </c>
      <c r="F20" s="12">
        <f t="shared" si="0"/>
        <v>40.904277775943164</v>
      </c>
      <c r="G20" s="12">
        <f t="shared" si="1"/>
        <v>50143771.49</v>
      </c>
    </row>
    <row r="21" spans="1:7" ht="54">
      <c r="A21" s="5" t="s">
        <v>29</v>
      </c>
      <c r="B21" s="11" t="s">
        <v>30</v>
      </c>
      <c r="C21" s="6"/>
      <c r="D21" s="11">
        <v>1057000</v>
      </c>
      <c r="E21" s="11">
        <v>2485564.99</v>
      </c>
      <c r="F21" s="12">
        <f t="shared" si="0"/>
        <v>235.15278997161778</v>
      </c>
      <c r="G21" s="12">
        <f t="shared" si="1"/>
        <v>-1428564.9900000002</v>
      </c>
    </row>
    <row r="22" spans="1:7" ht="72">
      <c r="A22" s="5" t="s">
        <v>31</v>
      </c>
      <c r="B22" s="11" t="s">
        <v>32</v>
      </c>
      <c r="C22" s="6"/>
      <c r="D22" s="11">
        <v>4282400</v>
      </c>
      <c r="E22" s="11">
        <v>2035784.09</v>
      </c>
      <c r="F22" s="12">
        <f t="shared" si="0"/>
        <v>47.53839178965066</v>
      </c>
      <c r="G22" s="12">
        <f t="shared" si="1"/>
        <v>2246615.91</v>
      </c>
    </row>
    <row r="23" spans="1:7" ht="72">
      <c r="A23" s="5" t="s">
        <v>33</v>
      </c>
      <c r="B23" s="11" t="s">
        <v>34</v>
      </c>
      <c r="C23" s="6"/>
      <c r="D23" s="11">
        <v>21398600</v>
      </c>
      <c r="E23" s="11">
        <v>31039599.57</v>
      </c>
      <c r="F23" s="12">
        <f t="shared" si="0"/>
        <v>145.0543473404802</v>
      </c>
      <c r="G23" s="12">
        <f t="shared" si="1"/>
        <v>-9640999.57</v>
      </c>
    </row>
    <row r="24" spans="1:7" ht="36">
      <c r="A24" s="5" t="s">
        <v>35</v>
      </c>
      <c r="B24" s="11" t="s">
        <v>36</v>
      </c>
      <c r="C24" s="6"/>
      <c r="D24" s="11">
        <v>1593500</v>
      </c>
      <c r="E24" s="11">
        <v>1655315.18</v>
      </c>
      <c r="F24" s="12">
        <f t="shared" si="0"/>
        <v>103.87920803263258</v>
      </c>
      <c r="G24" s="12">
        <f t="shared" si="1"/>
        <v>-61815.179999999935</v>
      </c>
    </row>
    <row r="25" spans="1:7" ht="36">
      <c r="A25" s="5" t="s">
        <v>37</v>
      </c>
      <c r="B25" s="11" t="s">
        <v>38</v>
      </c>
      <c r="C25" s="6"/>
      <c r="D25" s="11">
        <v>5259950</v>
      </c>
      <c r="E25" s="11">
        <v>1161443.98</v>
      </c>
      <c r="F25" s="12">
        <f t="shared" si="0"/>
        <v>22.080893924847196</v>
      </c>
      <c r="G25" s="12">
        <f t="shared" si="1"/>
        <v>4098506.02</v>
      </c>
    </row>
    <row r="26" spans="1:7" ht="35.25">
      <c r="A26" s="7" t="s">
        <v>39</v>
      </c>
      <c r="B26" s="9" t="s">
        <v>40</v>
      </c>
      <c r="C26" s="8"/>
      <c r="D26" s="9">
        <f>D27+D32+D33</f>
        <v>1680884877.5500002</v>
      </c>
      <c r="E26" s="9">
        <f>E27+E32+E33</f>
        <v>868553471.97</v>
      </c>
      <c r="F26" s="10">
        <f t="shared" si="0"/>
        <v>51.672394913563245</v>
      </c>
      <c r="G26" s="10">
        <f t="shared" si="1"/>
        <v>812331405.5800002</v>
      </c>
    </row>
    <row r="27" spans="1:7" ht="105">
      <c r="A27" s="7" t="s">
        <v>41</v>
      </c>
      <c r="B27" s="9" t="s">
        <v>42</v>
      </c>
      <c r="C27" s="8"/>
      <c r="D27" s="9">
        <f>D28+D29+D30+D31</f>
        <v>1680333862.92</v>
      </c>
      <c r="E27" s="9">
        <f>E28+E29+E30+E31</f>
        <v>868525624.12</v>
      </c>
      <c r="F27" s="10">
        <f t="shared" si="0"/>
        <v>51.687682030684044</v>
      </c>
      <c r="G27" s="10">
        <f t="shared" si="1"/>
        <v>811808238.8000001</v>
      </c>
    </row>
    <row r="28" spans="1:7" ht="36">
      <c r="A28" s="5" t="s">
        <v>43</v>
      </c>
      <c r="B28" s="11" t="s">
        <v>44</v>
      </c>
      <c r="C28" s="6"/>
      <c r="D28" s="11">
        <v>32239000</v>
      </c>
      <c r="E28" s="11">
        <v>16119480</v>
      </c>
      <c r="F28" s="12">
        <f t="shared" si="0"/>
        <v>49.999937963336336</v>
      </c>
      <c r="G28" s="12">
        <f t="shared" si="1"/>
        <v>16119520</v>
      </c>
    </row>
    <row r="29" spans="1:7" ht="54">
      <c r="A29" s="5" t="s">
        <v>45</v>
      </c>
      <c r="B29" s="11" t="s">
        <v>46</v>
      </c>
      <c r="C29" s="6"/>
      <c r="D29" s="11">
        <v>438584576.33</v>
      </c>
      <c r="E29" s="11">
        <v>126854865.45</v>
      </c>
      <c r="F29" s="12">
        <f t="shared" si="0"/>
        <v>28.92369506276295</v>
      </c>
      <c r="G29" s="12">
        <f t="shared" si="1"/>
        <v>311729710.88</v>
      </c>
    </row>
    <row r="30" spans="1:7" ht="54">
      <c r="A30" s="5" t="s">
        <v>47</v>
      </c>
      <c r="B30" s="11" t="s">
        <v>48</v>
      </c>
      <c r="C30" s="6"/>
      <c r="D30" s="11">
        <v>1114939088.69</v>
      </c>
      <c r="E30" s="11">
        <v>651921205</v>
      </c>
      <c r="F30" s="12">
        <f t="shared" si="0"/>
        <v>58.47146374300826</v>
      </c>
      <c r="G30" s="12">
        <f t="shared" si="1"/>
        <v>463017883.69000006</v>
      </c>
    </row>
    <row r="31" spans="1:7" ht="36">
      <c r="A31" s="5" t="s">
        <v>49</v>
      </c>
      <c r="B31" s="11" t="s">
        <v>50</v>
      </c>
      <c r="C31" s="6"/>
      <c r="D31" s="11">
        <v>94571197.9</v>
      </c>
      <c r="E31" s="11">
        <v>73630073.67</v>
      </c>
      <c r="F31" s="12">
        <f t="shared" si="0"/>
        <v>77.85676326935899</v>
      </c>
      <c r="G31" s="12">
        <f t="shared" si="1"/>
        <v>20941124.230000004</v>
      </c>
    </row>
    <row r="32" spans="1:7" ht="36">
      <c r="A32" s="5" t="s">
        <v>51</v>
      </c>
      <c r="B32" s="11" t="s">
        <v>52</v>
      </c>
      <c r="C32" s="6"/>
      <c r="D32" s="11">
        <v>551014.63</v>
      </c>
      <c r="E32" s="11">
        <v>419735.38</v>
      </c>
      <c r="F32" s="12">
        <f t="shared" si="0"/>
        <v>76.17499738618555</v>
      </c>
      <c r="G32" s="12">
        <f t="shared" si="1"/>
        <v>131279.25</v>
      </c>
    </row>
    <row r="33" spans="1:7" ht="108">
      <c r="A33" s="5" t="s">
        <v>53</v>
      </c>
      <c r="B33" s="11" t="s">
        <v>54</v>
      </c>
      <c r="C33" s="6"/>
      <c r="D33" s="11">
        <v>0</v>
      </c>
      <c r="E33" s="11">
        <v>-391887.53</v>
      </c>
      <c r="F33" s="12">
        <v>0</v>
      </c>
      <c r="G33" s="12">
        <f t="shared" si="1"/>
        <v>391887.53</v>
      </c>
    </row>
  </sheetData>
  <sheetProtection/>
  <mergeCells count="2">
    <mergeCell ref="A1:G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Гузалия</dc:creator>
  <cp:keywords/>
  <dc:description/>
  <cp:lastModifiedBy>GR_307</cp:lastModifiedBy>
  <cp:lastPrinted>2022-10-10T04:41:39Z</cp:lastPrinted>
  <dcterms:created xsi:type="dcterms:W3CDTF">2022-10-07T12:31:05Z</dcterms:created>
  <dcterms:modified xsi:type="dcterms:W3CDTF">2023-10-02T11:38:04Z</dcterms:modified>
  <cp:category/>
  <cp:version/>
  <cp:contentType/>
  <cp:contentStatus/>
</cp:coreProperties>
</file>