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10.6 3 месяца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<sst xmlns="http://schemas.openxmlformats.org/spreadsheetml/2006/main" count="67" uniqueCount="67">
  <si>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
показателя</t>
  </si>
  <si>
    <t>Код дохода по бюджетной классификации</t>
  </si>
  <si>
    <t>Утвержденные бюджетные назначения</t>
  </si>
  <si>
    <t>Доходы бюджета - всего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</si>
  <si>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</si>
  <si>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</si>
  <si>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</si>
  <si>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</si>
  <si>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</si>
  <si>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НАЛОГИ НА ТОВАРЫ (РАБОТЫ, УСЛУГИ), РЕАЛИЗУЕМЫЕ НА ТЕРРИТОРИИ РОССИЙСКОЙ ФЕДЕРАЦИИ</t>
  </si>
  <si>
    <t>000 1 03 00 000 00 0000 000</t>
  </si>
  <si>
    <t>НАЛОГИ НА СОВОКУПНЫЙ ДОХОД</t>
  </si>
  <si>
    <t>000 1 05 00 000 00 0000 000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</si>
  <si>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</si>
  <si>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</si>
  <si>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</si>
  <si>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</si>
  <si>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Земельный налог с организаций</t>
  </si>
  <si>
    <t>000 1 06 06 030 00 0000 110</t>
  </si>
  <si>
    <t>Земельный налог с физических лиц</t>
  </si>
  <si>
    <t>000 1 06 06 040 00 0000 110</t>
  </si>
  <si>
    <t>НАЛОГИ, СБОРЫ И РЕГУЛЯРНЫЕ ПЛАТЕЖИ ЗА ПОЛЬЗОВАНИЕ ПРИРОДНЫМИ РЕСУРСАМИ</t>
  </si>
  <si>
    <t>000 1 07 00 000 00 0000 000</t>
  </si>
  <si>
    <t>ГОСУДАРСТВЕННАЯ ПОШЛИНА</t>
  </si>
  <si>
    <t>000 1 08 00 000 00 0000 000</t>
  </si>
  <si>
    <t>ЗАДОЛЖЕННОСТЬ И ПЕРЕРАСЧЕТЫ ПО ОТМЕНЕННЫМ НАЛОГАМ, СБОРАМ И ИНЫМ ОБЯЗАТЕЛЬНЫМ ПЛАТЕЖАМ</t>
  </si>
  <si>
    <t>000 1 09 00 000 00 0000 000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</si>
  <si>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</si>
  <si>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</si>
  <si>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ПЛАТЕЖИ ПРИ ПОЛЬЗОВАНИИ ПРИРОДНЫМИ РЕСУРСАМИ</t>
  </si>
  <si>
    <t>000 1 12 00 000 00 0000 000</t>
  </si>
  <si>
    <t>ДОХОДЫ ОТ ОКАЗАНИЯ ПЛАТНЫХ УСЛУГ И КОМПЕНСАЦИИ ЗАТРАТ ГОСУДАРСТВА</t>
  </si>
  <si>
    <t>000 1 13 00 000 00 0000 000</t>
  </si>
  <si>
    <t>ДОХОДЫ ОТ ПРОДАЖИ МАТЕРИАЛЬНЫХ И НЕМАТЕРИАЛЬНЫХ АКТИВОВ</t>
  </si>
  <si>
    <t>000 1 14 00 000 00 0000 000</t>
  </si>
  <si>
    <t>ШТРАФЫ, САНКЦИИ, ВОЗМЕЩЕНИЕ УЩЕРБА</t>
  </si>
  <si>
    <t>000 1 16 00 000 00 0000 000</t>
  </si>
  <si>
    <t>ПРОЧИЕ НЕНАЛОГОВЫЕ ДОХОДЫ</t>
  </si>
  <si>
    <t>000 1 17 00 000 00 0000 000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</si>
  <si>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</si>
  <si>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</si>
  <si>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</si>
  <si>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</si>
  <si>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</si>
  <si>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</si>
  <si>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Субсидии бюджетам бюджетной системы Российской Федерации (межбюджетные субсидии)</t>
  </si>
  <si>
    <t>000 2 02 20 000 00 0000 150</t>
  </si>
  <si>
    <t>Субвенции бюджетам бюджетной системы Российской Федерации</t>
  </si>
  <si>
    <t>000 2 02 30 000 00 0000 150</t>
  </si>
  <si>
    <t>Иные межбюджетные трансферты</t>
  </si>
  <si>
    <t>000 2 02 40 000 00 0000 150</t>
  </si>
  <si>
    <t>ПРОЧИЕ БЕЗВОЗМЕЗДНЫЕ ПОСТУПЛЕНИЯ</t>
  </si>
  <si>
    <t>000 2 07 00 000 00 0000 000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</si>
  <si>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</si>
  <si>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</si>
  <si>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Уточненный план на 2022 год</t>
  </si>
  <si>
    <t>Темп роста к прошлому году</t>
  </si>
  <si>
    <t>ед.изм: рублей</t>
  </si>
  <si>
    <t>Налог на имущество организаций</t>
  </si>
  <si>
    <t>000 1 06 02 000 02 0000 110</t>
  </si>
  <si>
    <t>Земельный налог</t>
  </si>
  <si>
    <t>000 1 06 06 000 00 0000 110</t>
  </si>
  <si>
    <t xml:space="preserve">Сведения об исполнении консолидированного бюджета муниципального района Белебеевский район Республики Башкортостан по доходам в разрезе видов доходов за отчетный период текущего финансового года в сравнении с соответствующим периодом прошлого года </t>
  </si>
  <si>
    <t>Уточненный план на 2023 год</t>
  </si>
  <si>
    <t>% исполнения уточненного плана за 2023 год</t>
  </si>
  <si>
    <t>Исполнено за 3 месяца 2022 года</t>
  </si>
  <si>
    <t>Исполнено за 3 месяца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</si>
</sst>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&quot;###,##0.0"/>
  </numFmts>
  <fonts count="42">
    <font>
      <sz val="10"/>
      <name val="Arial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left" wrapText="1"/>
    </xf>
    <xf numFmtId="180" fontId="1" fillId="0" borderId="10" xfId="0" applyNumberFormat="1" applyFont="1" applyBorder="1" applyAlignment="1">
      <alignment horizontal="right" wrapText="1"/>
    </xf>
    <xf numFmtId="180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0" fontId="6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7.57421875" style="1" customWidth="1"/>
    <col min="2" max="2" width="37.28125" style="1" customWidth="1"/>
    <col min="3" max="3" width="0" style="1" hidden="1" customWidth="1"/>
    <col min="4" max="4" width="21.8515625" style="1" customWidth="1"/>
    <col min="5" max="5" width="22.00390625" style="1" customWidth="1"/>
    <col min="6" max="6" width="21.140625" style="1" customWidth="1"/>
    <col min="7" max="7" width="22.28125" style="1" customWidth="1"/>
    <col min="8" max="8" width="19.28125" style="1" customWidth="1"/>
    <col min="9" max="9" width="21.57421875" style="1" customWidth="1"/>
    <col min="10" max="16384" width="8.8515625" style="1" customWidth="1"/>
  </cols>
  <sheetData>
    <row r="1" spans="1:9" ht="48.75" customHeight="1">
      <c r="A1" s="15" t="s">
        <v>62</v>
      </c>
      <c r="B1" s="15"/>
      <c r="C1" s="15"/>
      <c r="D1" s="15"/>
      <c r="E1" s="15"/>
      <c r="F1" s="15"/>
      <c r="G1" s="15"/>
      <c r="H1" s="15"/>
      <c r="I1" s="15"/>
    </row>
    <row r="2" spans="1:7" ht="18">
      <c r="A2" s="16"/>
      <c r="B2" s="17"/>
      <c r="C2" s="17"/>
      <c r="D2" s="17"/>
      <c r="E2" s="17"/>
      <c r="F2" s="17"/>
      <c r="G2" s="17"/>
    </row>
    <row r="3" spans="1:9" ht="18">
      <c r="A3" s="2"/>
      <c r="B3" s="2"/>
      <c r="C3" s="2"/>
      <c r="D3" s="2"/>
      <c r="E3" s="2"/>
      <c r="F3" s="2"/>
      <c r="G3" s="2"/>
      <c r="I3" s="14" t="s">
        <v>57</v>
      </c>
    </row>
    <row r="4" spans="1:9" ht="61.5" customHeight="1">
      <c r="A4" s="3" t="s">
        <v>0</v>
      </c>
      <c r="B4" s="4" t="s">
        <v>1</v>
      </c>
      <c r="C4" s="4" t="s">
        <v>2</v>
      </c>
      <c r="D4" s="4" t="s">
        <v>55</v>
      </c>
      <c r="E4" s="4" t="s">
        <v>65</v>
      </c>
      <c r="F4" s="4" t="s">
        <v>63</v>
      </c>
      <c r="G4" s="4" t="s">
        <v>66</v>
      </c>
      <c r="H4" s="5" t="s">
        <v>64</v>
      </c>
      <c r="I4" s="5" t="s">
        <v>56</v>
      </c>
    </row>
    <row r="5" spans="1:9" ht="18">
      <c r="A5" s="8" t="s">
        <v>3</v>
      </c>
      <c r="B5" s="10"/>
      <c r="C5" s="9"/>
      <c r="D5" s="10">
        <f>D7+D26</f>
        <v>2397147660.84</v>
      </c>
      <c r="E5" s="10">
        <f>E7+E26</f>
        <v>504705554.94000006</v>
      </c>
      <c r="F5" s="10">
        <f>F7+F26</f>
        <v>2521475005.5</v>
      </c>
      <c r="G5" s="10">
        <f>G7+G26</f>
        <v>471159058.74</v>
      </c>
      <c r="H5" s="11">
        <f>G5/F5*100</f>
        <v>18.685850849692272</v>
      </c>
      <c r="I5" s="11">
        <f>G5/E5*100</f>
        <v>93.3532540167924</v>
      </c>
    </row>
    <row r="6" spans="1:9" ht="18">
      <c r="A6" s="6" t="s">
        <v>4</v>
      </c>
      <c r="B6" s="12"/>
      <c r="C6" s="7"/>
      <c r="D6" s="12"/>
      <c r="E6" s="12"/>
      <c r="F6" s="12"/>
      <c r="G6" s="12"/>
      <c r="H6" s="13"/>
      <c r="I6" s="13"/>
    </row>
    <row r="7" spans="1:9" ht="35.25">
      <c r="A7" s="8" t="s">
        <v>5</v>
      </c>
      <c r="B7" s="10" t="s">
        <v>6</v>
      </c>
      <c r="C7" s="9"/>
      <c r="D7" s="10">
        <f>D8+D9+D10+D11+D17+D18+D19+D20+D21+D22+D23+D24+D25</f>
        <v>890278400</v>
      </c>
      <c r="E7" s="10">
        <f>E8+E9+E10+E11+E17+E18+E19+E20+E21+E22+E23+E24+E25</f>
        <v>189299493.60000002</v>
      </c>
      <c r="F7" s="10">
        <f>F8+F9+F10+F11+F17+F18+F19+F20+F21+F22+F23+F24+F25</f>
        <v>952953500</v>
      </c>
      <c r="G7" s="10">
        <f>G8+G9+G10+G11+G17+G18+G19+G20+G21+G22+G23+G24+G25</f>
        <v>177369901.04000002</v>
      </c>
      <c r="H7" s="11">
        <f aca="true" t="shared" si="0" ref="H7:H32">G7/F7*100</f>
        <v>18.61265014924653</v>
      </c>
      <c r="I7" s="11">
        <f aca="true" t="shared" si="1" ref="I7:I33">G7/E7*100</f>
        <v>93.69803250229086</v>
      </c>
    </row>
    <row r="8" spans="1:9" ht="36">
      <c r="A8" s="6" t="s">
        <v>7</v>
      </c>
      <c r="B8" s="12" t="s">
        <v>8</v>
      </c>
      <c r="C8" s="7"/>
      <c r="D8" s="12">
        <v>484115500</v>
      </c>
      <c r="E8" s="12">
        <v>109075054.47</v>
      </c>
      <c r="F8" s="12">
        <v>506585300</v>
      </c>
      <c r="G8" s="12">
        <v>92168359.45</v>
      </c>
      <c r="H8" s="13">
        <f t="shared" si="0"/>
        <v>18.194045395711246</v>
      </c>
      <c r="I8" s="13">
        <f t="shared" si="1"/>
        <v>84.49994354607449</v>
      </c>
    </row>
    <row r="9" spans="1:9" ht="90">
      <c r="A9" s="6" t="s">
        <v>9</v>
      </c>
      <c r="B9" s="12" t="s">
        <v>10</v>
      </c>
      <c r="C9" s="7"/>
      <c r="D9" s="12">
        <v>24908300</v>
      </c>
      <c r="E9" s="12">
        <v>7033438.79</v>
      </c>
      <c r="F9" s="12">
        <v>29735000</v>
      </c>
      <c r="G9" s="12">
        <v>7849613.25</v>
      </c>
      <c r="H9" s="13">
        <f t="shared" si="0"/>
        <v>26.398564822599628</v>
      </c>
      <c r="I9" s="13">
        <f t="shared" si="1"/>
        <v>111.60420221699263</v>
      </c>
    </row>
    <row r="10" spans="1:9" ht="36">
      <c r="A10" s="6" t="s">
        <v>11</v>
      </c>
      <c r="B10" s="12" t="s">
        <v>12</v>
      </c>
      <c r="C10" s="7"/>
      <c r="D10" s="12">
        <v>180981500</v>
      </c>
      <c r="E10" s="12">
        <v>31421357.15</v>
      </c>
      <c r="F10" s="12">
        <v>224937400</v>
      </c>
      <c r="G10" s="12">
        <v>23230513.38</v>
      </c>
      <c r="H10" s="13">
        <f t="shared" si="0"/>
        <v>10.32754596612213</v>
      </c>
      <c r="I10" s="13">
        <f t="shared" si="1"/>
        <v>73.93224063843468</v>
      </c>
    </row>
    <row r="11" spans="1:9" ht="18">
      <c r="A11" s="6" t="s">
        <v>13</v>
      </c>
      <c r="B11" s="12" t="s">
        <v>14</v>
      </c>
      <c r="C11" s="7"/>
      <c r="D11" s="12">
        <v>70160600</v>
      </c>
      <c r="E11" s="12">
        <v>10664037.73</v>
      </c>
      <c r="F11" s="12">
        <v>69831700</v>
      </c>
      <c r="G11" s="12">
        <v>20332251.16</v>
      </c>
      <c r="H11" s="13">
        <f t="shared" si="0"/>
        <v>29.116076452384803</v>
      </c>
      <c r="I11" s="13">
        <f t="shared" si="1"/>
        <v>190.66184567972266</v>
      </c>
    </row>
    <row r="12" spans="1:9" ht="36">
      <c r="A12" s="6" t="s">
        <v>15</v>
      </c>
      <c r="B12" s="12" t="s">
        <v>16</v>
      </c>
      <c r="C12" s="7"/>
      <c r="D12" s="12">
        <v>11063000</v>
      </c>
      <c r="E12" s="12">
        <v>1022101.25</v>
      </c>
      <c r="F12" s="12">
        <v>22854000</v>
      </c>
      <c r="G12" s="12">
        <v>-177551.96</v>
      </c>
      <c r="H12" s="13">
        <f t="shared" si="0"/>
        <v>-0.7768966482891397</v>
      </c>
      <c r="I12" s="13">
        <f t="shared" si="1"/>
        <v>-17.371269235802224</v>
      </c>
    </row>
    <row r="13" spans="1:9" ht="36">
      <c r="A13" s="6" t="s">
        <v>58</v>
      </c>
      <c r="B13" s="12" t="s">
        <v>59</v>
      </c>
      <c r="C13" s="7"/>
      <c r="D13" s="12">
        <v>9006000</v>
      </c>
      <c r="E13" s="12">
        <v>1995201.22</v>
      </c>
      <c r="F13" s="12">
        <v>8000000</v>
      </c>
      <c r="G13" s="12">
        <v>6096925.33</v>
      </c>
      <c r="H13" s="13">
        <f t="shared" si="0"/>
        <v>76.211566625</v>
      </c>
      <c r="I13" s="13">
        <f t="shared" si="1"/>
        <v>305.5794708265064</v>
      </c>
    </row>
    <row r="14" spans="1:9" ht="18">
      <c r="A14" s="6" t="s">
        <v>60</v>
      </c>
      <c r="B14" s="12" t="s">
        <v>61</v>
      </c>
      <c r="C14" s="7"/>
      <c r="D14" s="12">
        <v>50091600</v>
      </c>
      <c r="E14" s="12">
        <v>7646735.26</v>
      </c>
      <c r="F14" s="12">
        <v>38977700</v>
      </c>
      <c r="G14" s="12">
        <v>14412877.79</v>
      </c>
      <c r="H14" s="13">
        <f t="shared" si="0"/>
        <v>36.97724029380902</v>
      </c>
      <c r="I14" s="13">
        <f t="shared" si="1"/>
        <v>188.4840693438627</v>
      </c>
    </row>
    <row r="15" spans="1:9" ht="18">
      <c r="A15" s="6" t="s">
        <v>17</v>
      </c>
      <c r="B15" s="12" t="s">
        <v>18</v>
      </c>
      <c r="C15" s="7"/>
      <c r="D15" s="12">
        <v>35478600</v>
      </c>
      <c r="E15" s="12">
        <v>6980889.35</v>
      </c>
      <c r="F15" s="12">
        <v>23782000</v>
      </c>
      <c r="G15" s="12">
        <v>14146362.61</v>
      </c>
      <c r="H15" s="13">
        <f t="shared" si="0"/>
        <v>59.48348587166764</v>
      </c>
      <c r="I15" s="13">
        <f t="shared" si="1"/>
        <v>202.64413172513613</v>
      </c>
    </row>
    <row r="16" spans="1:9" ht="36">
      <c r="A16" s="6" t="s">
        <v>19</v>
      </c>
      <c r="B16" s="12" t="s">
        <v>20</v>
      </c>
      <c r="C16" s="7"/>
      <c r="D16" s="12">
        <v>14613000</v>
      </c>
      <c r="E16" s="12">
        <v>665845.91</v>
      </c>
      <c r="F16" s="12">
        <v>15195700</v>
      </c>
      <c r="G16" s="12">
        <v>266515.18</v>
      </c>
      <c r="H16" s="13">
        <f t="shared" si="0"/>
        <v>1.7538855070842407</v>
      </c>
      <c r="I16" s="13">
        <f t="shared" si="1"/>
        <v>40.026555092904296</v>
      </c>
    </row>
    <row r="17" spans="1:9" ht="72">
      <c r="A17" s="6" t="s">
        <v>21</v>
      </c>
      <c r="B17" s="12" t="s">
        <v>22</v>
      </c>
      <c r="C17" s="7"/>
      <c r="D17" s="12">
        <v>1744000</v>
      </c>
      <c r="E17" s="12">
        <v>71684</v>
      </c>
      <c r="F17" s="12">
        <v>1910000</v>
      </c>
      <c r="G17" s="12">
        <v>566864.54</v>
      </c>
      <c r="H17" s="13">
        <f t="shared" si="0"/>
        <v>29.678771727748693</v>
      </c>
      <c r="I17" s="13">
        <f t="shared" si="1"/>
        <v>790.7825177166453</v>
      </c>
    </row>
    <row r="18" spans="1:9" ht="36">
      <c r="A18" s="6" t="s">
        <v>23</v>
      </c>
      <c r="B18" s="12" t="s">
        <v>24</v>
      </c>
      <c r="C18" s="7"/>
      <c r="D18" s="12">
        <v>10869500</v>
      </c>
      <c r="E18" s="12">
        <v>1720554.43</v>
      </c>
      <c r="F18" s="12">
        <v>9963500</v>
      </c>
      <c r="G18" s="12">
        <v>2275743.56</v>
      </c>
      <c r="H18" s="13">
        <f t="shared" si="0"/>
        <v>22.84080453655844</v>
      </c>
      <c r="I18" s="13">
        <f t="shared" si="1"/>
        <v>132.26803641428538</v>
      </c>
    </row>
    <row r="19" spans="1:9" ht="90">
      <c r="A19" s="6" t="s">
        <v>25</v>
      </c>
      <c r="B19" s="12" t="s">
        <v>26</v>
      </c>
      <c r="C19" s="7"/>
      <c r="D19" s="12">
        <v>0</v>
      </c>
      <c r="E19" s="12">
        <v>0</v>
      </c>
      <c r="F19" s="12">
        <v>0</v>
      </c>
      <c r="G19" s="12">
        <v>2350.36</v>
      </c>
      <c r="H19" s="13">
        <v>0</v>
      </c>
      <c r="I19" s="13" t="e">
        <f t="shared" si="1"/>
        <v>#DIV/0!</v>
      </c>
    </row>
    <row r="20" spans="1:9" ht="126">
      <c r="A20" s="6" t="s">
        <v>27</v>
      </c>
      <c r="B20" s="12" t="s">
        <v>28</v>
      </c>
      <c r="C20" s="7"/>
      <c r="D20" s="12">
        <v>76309200</v>
      </c>
      <c r="E20" s="12">
        <v>18999782.05</v>
      </c>
      <c r="F20" s="12">
        <v>81292100</v>
      </c>
      <c r="G20" s="12">
        <v>17436395.32</v>
      </c>
      <c r="H20" s="13">
        <f t="shared" si="0"/>
        <v>21.44906493988961</v>
      </c>
      <c r="I20" s="13">
        <f t="shared" si="1"/>
        <v>91.77155440054113</v>
      </c>
    </row>
    <row r="21" spans="1:9" ht="54">
      <c r="A21" s="6" t="s">
        <v>29</v>
      </c>
      <c r="B21" s="12" t="s">
        <v>30</v>
      </c>
      <c r="C21" s="7"/>
      <c r="D21" s="12">
        <v>4750000</v>
      </c>
      <c r="E21" s="12">
        <v>489604.36</v>
      </c>
      <c r="F21" s="12">
        <v>1057000</v>
      </c>
      <c r="G21" s="12">
        <v>1766332.24</v>
      </c>
      <c r="H21" s="13">
        <f t="shared" si="0"/>
        <v>167.10806433301798</v>
      </c>
      <c r="I21" s="13">
        <f t="shared" si="1"/>
        <v>360.7672611412202</v>
      </c>
    </row>
    <row r="22" spans="1:9" ht="72">
      <c r="A22" s="6" t="s">
        <v>31</v>
      </c>
      <c r="B22" s="12" t="s">
        <v>32</v>
      </c>
      <c r="C22" s="7"/>
      <c r="D22" s="12">
        <v>3759100</v>
      </c>
      <c r="E22" s="12">
        <v>1920108.5</v>
      </c>
      <c r="F22" s="12">
        <v>4282400</v>
      </c>
      <c r="G22" s="12">
        <v>749266.85</v>
      </c>
      <c r="H22" s="13">
        <f t="shared" si="0"/>
        <v>17.496423734354565</v>
      </c>
      <c r="I22" s="13">
        <f t="shared" si="1"/>
        <v>39.02210994847427</v>
      </c>
    </row>
    <row r="23" spans="1:9" ht="72">
      <c r="A23" s="6" t="s">
        <v>33</v>
      </c>
      <c r="B23" s="12" t="s">
        <v>34</v>
      </c>
      <c r="C23" s="7"/>
      <c r="D23" s="12">
        <v>30015000</v>
      </c>
      <c r="E23" s="12">
        <v>6948757.05</v>
      </c>
      <c r="F23" s="12">
        <v>20952800</v>
      </c>
      <c r="G23" s="12">
        <v>10110824.15</v>
      </c>
      <c r="H23" s="13">
        <f t="shared" si="0"/>
        <v>48.255241065633236</v>
      </c>
      <c r="I23" s="13">
        <f t="shared" si="1"/>
        <v>145.5055066286999</v>
      </c>
    </row>
    <row r="24" spans="1:9" ht="36">
      <c r="A24" s="6" t="s">
        <v>35</v>
      </c>
      <c r="B24" s="12" t="s">
        <v>36</v>
      </c>
      <c r="C24" s="7"/>
      <c r="D24" s="12">
        <v>1844000</v>
      </c>
      <c r="E24" s="12">
        <v>465527.09</v>
      </c>
      <c r="F24" s="12">
        <v>1593500</v>
      </c>
      <c r="G24" s="12">
        <v>845172.33</v>
      </c>
      <c r="H24" s="13">
        <f t="shared" si="0"/>
        <v>53.03874050831503</v>
      </c>
      <c r="I24" s="13">
        <f t="shared" si="1"/>
        <v>181.55169659406928</v>
      </c>
    </row>
    <row r="25" spans="1:9" ht="36">
      <c r="A25" s="6" t="s">
        <v>37</v>
      </c>
      <c r="B25" s="12" t="s">
        <v>38</v>
      </c>
      <c r="C25" s="7"/>
      <c r="D25" s="12">
        <v>821700</v>
      </c>
      <c r="E25" s="12">
        <v>489587.98</v>
      </c>
      <c r="F25" s="12">
        <v>812800</v>
      </c>
      <c r="G25" s="12">
        <v>36214.45</v>
      </c>
      <c r="H25" s="13">
        <f t="shared" si="0"/>
        <v>4.455517962598425</v>
      </c>
      <c r="I25" s="13">
        <f t="shared" si="1"/>
        <v>7.396923837876902</v>
      </c>
    </row>
    <row r="26" spans="1:9" ht="35.25">
      <c r="A26" s="8" t="s">
        <v>39</v>
      </c>
      <c r="B26" s="10" t="s">
        <v>40</v>
      </c>
      <c r="C26" s="9"/>
      <c r="D26" s="10">
        <f>D27+D32+D33</f>
        <v>1506869260.84</v>
      </c>
      <c r="E26" s="10">
        <f>E27+E32+E33</f>
        <v>315406061.34000003</v>
      </c>
      <c r="F26" s="10">
        <f>F27+F32+F33</f>
        <v>1568521505.5000002</v>
      </c>
      <c r="G26" s="10">
        <f>G27+G32+G33</f>
        <v>293789157.7</v>
      </c>
      <c r="H26" s="11">
        <f t="shared" si="0"/>
        <v>18.730323854013616</v>
      </c>
      <c r="I26" s="11">
        <f t="shared" si="1"/>
        <v>93.14632586699165</v>
      </c>
    </row>
    <row r="27" spans="1:9" ht="105">
      <c r="A27" s="8" t="s">
        <v>41</v>
      </c>
      <c r="B27" s="10" t="s">
        <v>42</v>
      </c>
      <c r="C27" s="9"/>
      <c r="D27" s="10">
        <f>D28+D29+D30+D31</f>
        <v>1505844879.22</v>
      </c>
      <c r="E27" s="10">
        <f>E28+E29+E30+E31</f>
        <v>314814272.86</v>
      </c>
      <c r="F27" s="10">
        <f>F28+F29+F30+F31</f>
        <v>1568016390.8700001</v>
      </c>
      <c r="G27" s="10">
        <f>G28+G29+G30+G31</f>
        <v>293815494.87</v>
      </c>
      <c r="H27" s="11">
        <f t="shared" si="0"/>
        <v>18.738037215732103</v>
      </c>
      <c r="I27" s="11">
        <f t="shared" si="1"/>
        <v>93.3297884497955</v>
      </c>
    </row>
    <row r="28" spans="1:9" ht="36">
      <c r="A28" s="6" t="s">
        <v>43</v>
      </c>
      <c r="B28" s="12" t="s">
        <v>44</v>
      </c>
      <c r="C28" s="7"/>
      <c r="D28" s="12">
        <v>27395100</v>
      </c>
      <c r="E28" s="12">
        <v>11723771</v>
      </c>
      <c r="F28" s="12">
        <v>32239000</v>
      </c>
      <c r="G28" s="12">
        <v>8059740</v>
      </c>
      <c r="H28" s="13">
        <f t="shared" si="0"/>
        <v>24.999968981668168</v>
      </c>
      <c r="I28" s="13">
        <f t="shared" si="1"/>
        <v>68.74699275514679</v>
      </c>
    </row>
    <row r="29" spans="1:9" ht="54">
      <c r="A29" s="6" t="s">
        <v>45</v>
      </c>
      <c r="B29" s="12" t="s">
        <v>46</v>
      </c>
      <c r="C29" s="7"/>
      <c r="D29" s="12">
        <v>312161312.67</v>
      </c>
      <c r="E29" s="12">
        <v>41040418.86</v>
      </c>
      <c r="F29" s="12">
        <v>329109115.29</v>
      </c>
      <c r="G29" s="12">
        <v>35387329.15</v>
      </c>
      <c r="H29" s="13">
        <f t="shared" si="0"/>
        <v>10.752460963841083</v>
      </c>
      <c r="I29" s="13">
        <f t="shared" si="1"/>
        <v>86.22555552056077</v>
      </c>
    </row>
    <row r="30" spans="1:9" ht="54">
      <c r="A30" s="6" t="s">
        <v>47</v>
      </c>
      <c r="B30" s="12" t="s">
        <v>48</v>
      </c>
      <c r="C30" s="7"/>
      <c r="D30" s="12">
        <v>1008969466.55</v>
      </c>
      <c r="E30" s="12">
        <v>248920183</v>
      </c>
      <c r="F30" s="12">
        <v>1115097077.68</v>
      </c>
      <c r="G30" s="12">
        <v>226913156</v>
      </c>
      <c r="H30" s="13">
        <f t="shared" si="0"/>
        <v>20.349183989621878</v>
      </c>
      <c r="I30" s="13">
        <f t="shared" si="1"/>
        <v>91.1590025626809</v>
      </c>
    </row>
    <row r="31" spans="1:9" ht="36">
      <c r="A31" s="6" t="s">
        <v>49</v>
      </c>
      <c r="B31" s="12" t="s">
        <v>50</v>
      </c>
      <c r="C31" s="7"/>
      <c r="D31" s="12">
        <v>157319000</v>
      </c>
      <c r="E31" s="12">
        <v>13129900</v>
      </c>
      <c r="F31" s="12">
        <v>91571197.9</v>
      </c>
      <c r="G31" s="12">
        <v>23455269.72</v>
      </c>
      <c r="H31" s="13">
        <f t="shared" si="0"/>
        <v>25.6142436245229</v>
      </c>
      <c r="I31" s="13">
        <f t="shared" si="1"/>
        <v>178.6401246011013</v>
      </c>
    </row>
    <row r="32" spans="1:9" ht="36">
      <c r="A32" s="6" t="s">
        <v>51</v>
      </c>
      <c r="B32" s="12" t="s">
        <v>52</v>
      </c>
      <c r="C32" s="7"/>
      <c r="D32" s="12">
        <v>1024381.62</v>
      </c>
      <c r="E32" s="12">
        <v>1024381.62</v>
      </c>
      <c r="F32" s="12">
        <v>505114.63</v>
      </c>
      <c r="G32" s="12">
        <v>373835.38</v>
      </c>
      <c r="H32" s="13">
        <f t="shared" si="0"/>
        <v>74.0100083816618</v>
      </c>
      <c r="I32" s="13">
        <f t="shared" si="1"/>
        <v>36.49376098723833</v>
      </c>
    </row>
    <row r="33" spans="1:9" ht="108">
      <c r="A33" s="6" t="s">
        <v>53</v>
      </c>
      <c r="B33" s="12" t="s">
        <v>54</v>
      </c>
      <c r="C33" s="7"/>
      <c r="D33" s="12">
        <v>0</v>
      </c>
      <c r="E33" s="12">
        <v>-432593.14</v>
      </c>
      <c r="F33" s="12">
        <v>0</v>
      </c>
      <c r="G33" s="12">
        <v>-400172.55</v>
      </c>
      <c r="H33" s="13">
        <v>0</v>
      </c>
      <c r="I33" s="13">
        <f t="shared" si="1"/>
        <v>92.50552378153753</v>
      </c>
    </row>
  </sheetData>
  <sheetProtection/>
  <mergeCells count="2">
    <mergeCell ref="A1:I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Гузалия</dc:creator>
  <cp:keywords/>
  <dc:description/>
  <cp:lastModifiedBy>GR_307</cp:lastModifiedBy>
  <cp:lastPrinted>2022-10-10T04:41:39Z</cp:lastPrinted>
  <dcterms:created xsi:type="dcterms:W3CDTF">2022-10-07T12:31:05Z</dcterms:created>
  <dcterms:modified xsi:type="dcterms:W3CDTF">2023-10-03T06:09:27Z</dcterms:modified>
  <cp:category/>
  <cp:version/>
  <cp:contentType/>
  <cp:contentStatus/>
</cp:coreProperties>
</file>