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2 12 месяцев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 localSheetId="0">'10.2 12 месяцев'!$A$1:$E$1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 localSheetId="0">'10.2 12 месяцев'!$A$2:$E$34</definedName>
    <definedName name="__bookmark_5">#REF!</definedName>
    <definedName name="_xlnm.Print_Titles" localSheetId="0">'10.2 12 месяцев'!$2:$4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<sst xmlns="http://schemas.openxmlformats.org/spreadsheetml/2006/main" count="65" uniqueCount="65">
  <si>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</si>
  <si>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</si>
  <si>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</si>
  <si>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</si>
  <si>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</si>
  <si>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</si>
  <si>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</si>
  <si>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</si>
  <si>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</si>
  <si>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</si>
  <si>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</si>
  <si>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</si>
  <si>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</si>
  <si>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</si>
  <si>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</si>
  <si>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</si>
  <si>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</si>
  <si>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организаций по имуществу, не входящему в Единую систему газоснабжения</t>
  </si>
  <si>
    <t>000 1 06 02 010 02 0000 110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</si>
  <si>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</si>
  <si>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</si>
  <si>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</si>
  <si>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</si>
  <si>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</si>
  <si>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</si>
  <si>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</si>
  <si>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</si>
  <si>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</si>
  <si>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</si>
  <si>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</si>
  <si>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</si>
  <si>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</si>
  <si>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</si>
  <si>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</si>
  <si>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</si>
  <si>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</si>
  <si>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</si>
  <si>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</si>
  <si>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</si>
  <si>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</si>
  <si>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</si>
  <si>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</si>
  <si>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</si>
  <si>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</si>
  <si>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</si>
  <si>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</si>
  <si>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</si>
  <si>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</si>
  <si>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</si>
  <si>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</si>
  <si>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</si>
  <si>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</si>
  <si>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</si>
  <si>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</si>
  <si>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</si>
  <si>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</si>
  <si>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</si>
  <si>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2022 год</t>
  </si>
  <si>
    <t>ед.изм: рублей</t>
  </si>
  <si>
    <t>Земельный налог</t>
  </si>
  <si>
    <t>000 1 06 06 000 00 0000 110</t>
  </si>
  <si>
    <t>% исполнения к плану на год</t>
  </si>
  <si>
    <t>План-Касса</t>
  </si>
  <si>
    <t>Сведения об исполнении консолидированного бюджета муниципального района Белебеевский район Республики Башкортостан за текущий финансовый год по доходам в разрезе видов доходов в сравнении с запланированными значениями на соответствующий период (финансовый год)</t>
  </si>
  <si>
    <t>Исполнено за 12 месяцев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</si>
</sst>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0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0.7109375" style="1" customWidth="1"/>
    <col min="2" max="2" width="36.00390625" style="1" customWidth="1"/>
    <col min="3" max="3" width="0" style="1" hidden="1" customWidth="1"/>
    <col min="4" max="4" width="22.7109375" style="1" customWidth="1"/>
    <col min="5" max="5" width="22.28125" style="1" customWidth="1"/>
    <col min="6" max="6" width="16.8515625" style="1" customWidth="1"/>
    <col min="7" max="7" width="18.7109375" style="15" customWidth="1"/>
    <col min="8" max="16384" width="8.8515625" style="1" customWidth="1"/>
  </cols>
  <sheetData>
    <row r="1" spans="1:7" ht="66" customHeight="1">
      <c r="A1" s="20" t="s">
        <v>63</v>
      </c>
      <c r="B1" s="20"/>
      <c r="C1" s="20"/>
      <c r="D1" s="20"/>
      <c r="E1" s="20"/>
      <c r="F1" s="20"/>
      <c r="G1" s="20"/>
    </row>
    <row r="2" spans="1:5" ht="18">
      <c r="A2" s="20"/>
      <c r="B2" s="21"/>
      <c r="C2" s="21"/>
      <c r="D2" s="21"/>
      <c r="E2" s="21"/>
    </row>
    <row r="3" spans="1:7" ht="18">
      <c r="A3" s="3"/>
      <c r="B3" s="3"/>
      <c r="C3" s="3"/>
      <c r="D3" s="3"/>
      <c r="E3" s="3"/>
      <c r="G3" s="16" t="s">
        <v>58</v>
      </c>
    </row>
    <row r="4" spans="1:7" ht="85.5" customHeight="1">
      <c r="A4" s="11" t="s">
        <v>0</v>
      </c>
      <c r="B4" s="7" t="s">
        <v>1</v>
      </c>
      <c r="C4" s="7" t="s">
        <v>2</v>
      </c>
      <c r="D4" s="7" t="s">
        <v>57</v>
      </c>
      <c r="E4" s="7" t="s">
        <v>64</v>
      </c>
      <c r="F4" s="12" t="s">
        <v>61</v>
      </c>
      <c r="G4" s="17" t="s">
        <v>62</v>
      </c>
    </row>
    <row r="5" spans="1:7" ht="18">
      <c r="A5" s="6" t="s">
        <v>3</v>
      </c>
      <c r="B5" s="7"/>
      <c r="C5" s="7"/>
      <c r="D5" s="7">
        <f>D7+D26</f>
        <v>2568377137.5700006</v>
      </c>
      <c r="E5" s="7">
        <f>E7+E26</f>
        <v>2602038211.23</v>
      </c>
      <c r="F5" s="9">
        <f>E5/D5*100</f>
        <v>101.31059699791001</v>
      </c>
      <c r="G5" s="18">
        <f>D5-E5</f>
        <v>-33661073.65999937</v>
      </c>
    </row>
    <row r="6" spans="1:7" ht="18">
      <c r="A6" s="5" t="s">
        <v>4</v>
      </c>
      <c r="B6" s="13"/>
      <c r="C6" s="8"/>
      <c r="D6" s="8"/>
      <c r="E6" s="8"/>
      <c r="F6" s="10"/>
      <c r="G6" s="18"/>
    </row>
    <row r="7" spans="1:7" ht="35.25">
      <c r="A7" s="6" t="s">
        <v>5</v>
      </c>
      <c r="B7" s="14" t="s">
        <v>6</v>
      </c>
      <c r="C7" s="7"/>
      <c r="D7" s="7">
        <f>D8+D9+D10+D11+D17+D18+D19+D20+D21+D22+D23+D24+D25</f>
        <v>888886143.4200002</v>
      </c>
      <c r="E7" s="7">
        <f>E8+E9+E10+E11+E17+E18+E19+E20+E21+E22+E23+E24+E25</f>
        <v>941336118.3999999</v>
      </c>
      <c r="F7" s="9">
        <f aca="true" t="shared" si="0" ref="F7:F32">E7/D7*100</f>
        <v>105.90064041027772</v>
      </c>
      <c r="G7" s="18">
        <f aca="true" t="shared" si="1" ref="G7:G33">D7-E7</f>
        <v>-52449974.97999966</v>
      </c>
    </row>
    <row r="8" spans="1:7" ht="36">
      <c r="A8" s="5" t="s">
        <v>7</v>
      </c>
      <c r="B8" s="13" t="s">
        <v>8</v>
      </c>
      <c r="C8" s="8"/>
      <c r="D8" s="8">
        <v>490082060.16</v>
      </c>
      <c r="E8" s="8">
        <v>513925656.16</v>
      </c>
      <c r="F8" s="10">
        <f t="shared" si="0"/>
        <v>104.86522522212212</v>
      </c>
      <c r="G8" s="19">
        <f t="shared" si="1"/>
        <v>-23843596</v>
      </c>
    </row>
    <row r="9" spans="1:7" ht="72">
      <c r="A9" s="5" t="s">
        <v>9</v>
      </c>
      <c r="B9" s="13" t="s">
        <v>10</v>
      </c>
      <c r="C9" s="8"/>
      <c r="D9" s="8">
        <v>26391824.14</v>
      </c>
      <c r="E9" s="8">
        <v>31470041.09</v>
      </c>
      <c r="F9" s="10">
        <f t="shared" si="0"/>
        <v>119.24162923737941</v>
      </c>
      <c r="G9" s="19">
        <f t="shared" si="1"/>
        <v>-5078216.949999999</v>
      </c>
    </row>
    <row r="10" spans="1:7" ht="36">
      <c r="A10" s="5" t="s">
        <v>11</v>
      </c>
      <c r="B10" s="13" t="s">
        <v>12</v>
      </c>
      <c r="C10" s="8"/>
      <c r="D10" s="8">
        <v>171545269.17</v>
      </c>
      <c r="E10" s="8">
        <v>174935738.04</v>
      </c>
      <c r="F10" s="10">
        <f t="shared" si="0"/>
        <v>101.97642808012391</v>
      </c>
      <c r="G10" s="19">
        <f t="shared" si="1"/>
        <v>-3390468.870000005</v>
      </c>
    </row>
    <row r="11" spans="1:7" ht="18">
      <c r="A11" s="5" t="s">
        <v>13</v>
      </c>
      <c r="B11" s="13" t="s">
        <v>14</v>
      </c>
      <c r="C11" s="8"/>
      <c r="D11" s="8">
        <v>62238188.33</v>
      </c>
      <c r="E11" s="8">
        <v>78056405.02</v>
      </c>
      <c r="F11" s="10">
        <f t="shared" si="0"/>
        <v>125.4156123666847</v>
      </c>
      <c r="G11" s="19">
        <f t="shared" si="1"/>
        <v>-15818216.689999998</v>
      </c>
    </row>
    <row r="12" spans="1:7" ht="36">
      <c r="A12" s="5" t="s">
        <v>15</v>
      </c>
      <c r="B12" s="13" t="s">
        <v>16</v>
      </c>
      <c r="C12" s="8"/>
      <c r="D12" s="8">
        <v>10970288.82</v>
      </c>
      <c r="E12" s="8">
        <v>24527575.76</v>
      </c>
      <c r="F12" s="10">
        <f t="shared" si="0"/>
        <v>223.58185971625133</v>
      </c>
      <c r="G12" s="19">
        <f t="shared" si="1"/>
        <v>-13557286.940000001</v>
      </c>
    </row>
    <row r="13" spans="1:7" ht="54">
      <c r="A13" s="5" t="s">
        <v>17</v>
      </c>
      <c r="B13" s="13" t="s">
        <v>18</v>
      </c>
      <c r="C13" s="8"/>
      <c r="D13" s="8">
        <v>7293122.47</v>
      </c>
      <c r="E13" s="8">
        <v>7302410.87</v>
      </c>
      <c r="F13" s="10">
        <f t="shared" si="0"/>
        <v>100.1273583439495</v>
      </c>
      <c r="G13" s="19">
        <f t="shared" si="1"/>
        <v>-9288.400000000373</v>
      </c>
    </row>
    <row r="14" spans="1:7" ht="18">
      <c r="A14" s="5" t="s">
        <v>59</v>
      </c>
      <c r="B14" s="8" t="s">
        <v>60</v>
      </c>
      <c r="C14" s="8"/>
      <c r="D14" s="8">
        <v>43974777.04</v>
      </c>
      <c r="E14" s="8">
        <v>46226418.39</v>
      </c>
      <c r="F14" s="10">
        <v>0</v>
      </c>
      <c r="G14" s="19">
        <f t="shared" si="1"/>
        <v>-2251641.3500000015</v>
      </c>
    </row>
    <row r="15" spans="1:7" ht="18">
      <c r="A15" s="5" t="s">
        <v>19</v>
      </c>
      <c r="B15" s="13" t="s">
        <v>20</v>
      </c>
      <c r="C15" s="8"/>
      <c r="D15" s="8">
        <v>29487273.69</v>
      </c>
      <c r="E15" s="8">
        <v>31279357.78</v>
      </c>
      <c r="F15" s="10">
        <f t="shared" si="0"/>
        <v>106.07748315032511</v>
      </c>
      <c r="G15" s="19">
        <f t="shared" si="1"/>
        <v>-1792084.0899999999</v>
      </c>
    </row>
    <row r="16" spans="1:7" ht="18">
      <c r="A16" s="5" t="s">
        <v>21</v>
      </c>
      <c r="B16" s="13" t="s">
        <v>22</v>
      </c>
      <c r="C16" s="8"/>
      <c r="D16" s="8">
        <v>14487503.35</v>
      </c>
      <c r="E16" s="8">
        <v>14947060.61</v>
      </c>
      <c r="F16" s="10">
        <f t="shared" si="0"/>
        <v>103.17209424493421</v>
      </c>
      <c r="G16" s="19">
        <f t="shared" si="1"/>
        <v>-459557.2599999998</v>
      </c>
    </row>
    <row r="17" spans="1:7" ht="72">
      <c r="A17" s="5" t="s">
        <v>23</v>
      </c>
      <c r="B17" s="13" t="s">
        <v>24</v>
      </c>
      <c r="C17" s="8"/>
      <c r="D17" s="8">
        <v>1902018.46</v>
      </c>
      <c r="E17" s="8">
        <v>1902018.46</v>
      </c>
      <c r="F17" s="10">
        <f t="shared" si="0"/>
        <v>100</v>
      </c>
      <c r="G17" s="19">
        <f t="shared" si="1"/>
        <v>0</v>
      </c>
    </row>
    <row r="18" spans="1:7" ht="18">
      <c r="A18" s="5" t="s">
        <v>25</v>
      </c>
      <c r="B18" s="13" t="s">
        <v>26</v>
      </c>
      <c r="C18" s="8"/>
      <c r="D18" s="8">
        <v>10285872.05</v>
      </c>
      <c r="E18" s="8">
        <v>10319972.3</v>
      </c>
      <c r="F18" s="10">
        <f t="shared" si="0"/>
        <v>100.33152512333652</v>
      </c>
      <c r="G18" s="19">
        <f t="shared" si="1"/>
        <v>-34100.25</v>
      </c>
    </row>
    <row r="19" spans="1:7" ht="90">
      <c r="A19" s="5" t="s">
        <v>27</v>
      </c>
      <c r="B19" s="13" t="s">
        <v>28</v>
      </c>
      <c r="C19" s="8"/>
      <c r="D19" s="8">
        <v>0</v>
      </c>
      <c r="E19" s="8">
        <v>-24107.43</v>
      </c>
      <c r="F19" s="10">
        <v>0</v>
      </c>
      <c r="G19" s="19">
        <f t="shared" si="1"/>
        <v>24107.43</v>
      </c>
    </row>
    <row r="20" spans="1:7" ht="90">
      <c r="A20" s="5" t="s">
        <v>29</v>
      </c>
      <c r="B20" s="13" t="s">
        <v>30</v>
      </c>
      <c r="C20" s="8"/>
      <c r="D20" s="8">
        <v>76666006.87</v>
      </c>
      <c r="E20" s="8">
        <v>78660339.03</v>
      </c>
      <c r="F20" s="10">
        <f t="shared" si="0"/>
        <v>102.60132520450911</v>
      </c>
      <c r="G20" s="19">
        <f t="shared" si="1"/>
        <v>-1994332.1599999964</v>
      </c>
    </row>
    <row r="21" spans="1:7" ht="36">
      <c r="A21" s="5" t="s">
        <v>31</v>
      </c>
      <c r="B21" s="13" t="s">
        <v>32</v>
      </c>
      <c r="C21" s="8"/>
      <c r="D21" s="8">
        <v>909735.03</v>
      </c>
      <c r="E21" s="8">
        <v>1153784.26</v>
      </c>
      <c r="F21" s="10">
        <f t="shared" si="0"/>
        <v>126.82640790472803</v>
      </c>
      <c r="G21" s="19">
        <f t="shared" si="1"/>
        <v>-244049.22999999998</v>
      </c>
    </row>
    <row r="22" spans="1:7" ht="72">
      <c r="A22" s="5" t="s">
        <v>33</v>
      </c>
      <c r="B22" s="13" t="s">
        <v>34</v>
      </c>
      <c r="C22" s="8"/>
      <c r="D22" s="8">
        <v>6252869.45</v>
      </c>
      <c r="E22" s="8">
        <v>6738518.39</v>
      </c>
      <c r="F22" s="10">
        <f t="shared" si="0"/>
        <v>107.7668172010212</v>
      </c>
      <c r="G22" s="19">
        <f t="shared" si="1"/>
        <v>-485648.9399999995</v>
      </c>
    </row>
    <row r="23" spans="1:7" ht="54">
      <c r="A23" s="5" t="s">
        <v>35</v>
      </c>
      <c r="B23" s="13" t="s">
        <v>36</v>
      </c>
      <c r="C23" s="8"/>
      <c r="D23" s="8">
        <v>39291773.25</v>
      </c>
      <c r="E23" s="8">
        <v>40276062.5</v>
      </c>
      <c r="F23" s="10">
        <f t="shared" si="0"/>
        <v>102.50507719195392</v>
      </c>
      <c r="G23" s="19">
        <f t="shared" si="1"/>
        <v>-984289.25</v>
      </c>
    </row>
    <row r="24" spans="1:7" ht="36">
      <c r="A24" s="5" t="s">
        <v>37</v>
      </c>
      <c r="B24" s="13" t="s">
        <v>38</v>
      </c>
      <c r="C24" s="8"/>
      <c r="D24" s="8">
        <v>1585377.19</v>
      </c>
      <c r="E24" s="8">
        <v>2183054.79</v>
      </c>
      <c r="F24" s="10">
        <f t="shared" si="0"/>
        <v>137.69939442613023</v>
      </c>
      <c r="G24" s="19">
        <f t="shared" si="1"/>
        <v>-597677.6000000001</v>
      </c>
    </row>
    <row r="25" spans="1:7" ht="36">
      <c r="A25" s="5" t="s">
        <v>39</v>
      </c>
      <c r="B25" s="13" t="s">
        <v>40</v>
      </c>
      <c r="C25" s="8"/>
      <c r="D25" s="8">
        <v>1735149.32</v>
      </c>
      <c r="E25" s="8">
        <v>1738635.79</v>
      </c>
      <c r="F25" s="10">
        <f t="shared" si="0"/>
        <v>100.20093198664885</v>
      </c>
      <c r="G25" s="19">
        <f t="shared" si="1"/>
        <v>-3486.469999999972</v>
      </c>
    </row>
    <row r="26" spans="1:7" ht="35.25">
      <c r="A26" s="6" t="s">
        <v>41</v>
      </c>
      <c r="B26" s="14" t="s">
        <v>42</v>
      </c>
      <c r="C26" s="7"/>
      <c r="D26" s="7">
        <f>D27+D32+D33</f>
        <v>1679490994.1500003</v>
      </c>
      <c r="E26" s="7">
        <f>E27+E32+E33</f>
        <v>1660702092.8300002</v>
      </c>
      <c r="F26" s="9">
        <f t="shared" si="0"/>
        <v>98.88127406544925</v>
      </c>
      <c r="G26" s="18">
        <f t="shared" si="1"/>
        <v>18788901.32000017</v>
      </c>
    </row>
    <row r="27" spans="1:7" ht="87">
      <c r="A27" s="6" t="s">
        <v>43</v>
      </c>
      <c r="B27" s="14" t="s">
        <v>44</v>
      </c>
      <c r="C27" s="7"/>
      <c r="D27" s="7">
        <f>D28+D29+D30+D31</f>
        <v>1678431111.0200002</v>
      </c>
      <c r="E27" s="7">
        <f>E28+E29+E30+E31</f>
        <v>1660702877.63</v>
      </c>
      <c r="F27" s="9">
        <f t="shared" si="0"/>
        <v>98.9437616311088</v>
      </c>
      <c r="G27" s="18">
        <f t="shared" si="1"/>
        <v>17728233.390000105</v>
      </c>
    </row>
    <row r="28" spans="1:7" ht="36">
      <c r="A28" s="5" t="s">
        <v>45</v>
      </c>
      <c r="B28" s="13" t="s">
        <v>46</v>
      </c>
      <c r="C28" s="8"/>
      <c r="D28" s="8">
        <v>100326900</v>
      </c>
      <c r="E28" s="8">
        <v>100326900</v>
      </c>
      <c r="F28" s="10">
        <f t="shared" si="0"/>
        <v>100</v>
      </c>
      <c r="G28" s="19">
        <f t="shared" si="1"/>
        <v>0</v>
      </c>
    </row>
    <row r="29" spans="1:7" ht="54">
      <c r="A29" s="5" t="s">
        <v>47</v>
      </c>
      <c r="B29" s="13" t="s">
        <v>48</v>
      </c>
      <c r="C29" s="8"/>
      <c r="D29" s="8">
        <v>329554020.6</v>
      </c>
      <c r="E29" s="8">
        <v>327177575.25</v>
      </c>
      <c r="F29" s="10">
        <f t="shared" si="0"/>
        <v>99.27889050005417</v>
      </c>
      <c r="G29" s="19">
        <f t="shared" si="1"/>
        <v>2376445.350000024</v>
      </c>
    </row>
    <row r="30" spans="1:7" ht="36">
      <c r="A30" s="5" t="s">
        <v>49</v>
      </c>
      <c r="B30" s="13" t="s">
        <v>50</v>
      </c>
      <c r="C30" s="8"/>
      <c r="D30" s="8">
        <v>1034836860.7</v>
      </c>
      <c r="E30" s="8">
        <v>1020278294.51</v>
      </c>
      <c r="F30" s="10">
        <f t="shared" si="0"/>
        <v>98.59315349666302</v>
      </c>
      <c r="G30" s="19">
        <f t="shared" si="1"/>
        <v>14558566.190000057</v>
      </c>
    </row>
    <row r="31" spans="1:7" ht="18">
      <c r="A31" s="5" t="s">
        <v>51</v>
      </c>
      <c r="B31" s="13" t="s">
        <v>52</v>
      </c>
      <c r="C31" s="8"/>
      <c r="D31" s="8">
        <v>213713329.72</v>
      </c>
      <c r="E31" s="8">
        <v>212920107.87</v>
      </c>
      <c r="F31" s="10">
        <f t="shared" si="0"/>
        <v>99.62883838315597</v>
      </c>
      <c r="G31" s="19">
        <f t="shared" si="1"/>
        <v>793221.849999994</v>
      </c>
    </row>
    <row r="32" spans="1:7" ht="36">
      <c r="A32" s="5" t="s">
        <v>53</v>
      </c>
      <c r="B32" s="13" t="s">
        <v>54</v>
      </c>
      <c r="C32" s="8"/>
      <c r="D32" s="8">
        <v>1059883.13</v>
      </c>
      <c r="E32" s="8">
        <v>1059883.13</v>
      </c>
      <c r="F32" s="10">
        <f t="shared" si="0"/>
        <v>100</v>
      </c>
      <c r="G32" s="19">
        <f t="shared" si="1"/>
        <v>0</v>
      </c>
    </row>
    <row r="33" spans="1:7" ht="108">
      <c r="A33" s="5" t="s">
        <v>55</v>
      </c>
      <c r="B33" s="13" t="s">
        <v>56</v>
      </c>
      <c r="C33" s="8"/>
      <c r="D33" s="8">
        <v>0</v>
      </c>
      <c r="E33" s="8">
        <v>-1060667.93</v>
      </c>
      <c r="F33" s="10">
        <v>0</v>
      </c>
      <c r="G33" s="19">
        <f t="shared" si="1"/>
        <v>1060667.93</v>
      </c>
    </row>
    <row r="34" spans="1:5" ht="18">
      <c r="A34" s="2"/>
      <c r="B34" s="4"/>
      <c r="C34" s="4"/>
      <c r="D34" s="4"/>
      <c r="E34" s="4"/>
    </row>
  </sheetData>
  <sheetProtection/>
  <mergeCells count="2">
    <mergeCell ref="A1:G1"/>
    <mergeCell ref="A2:E2"/>
  </mergeCells>
  <printOptions/>
  <pageMargins left="0.7874015748031497" right="0.31496062992125984" top="0.9055118110236221" bottom="0.9055118110236221" header="0.3937007874015748" footer="0.3937007874015748"/>
  <pageSetup fitToHeight="0" horizontalDpi="300" verticalDpi="300" orientation="portrait" paperSize="8" scale="7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2023-11-16T10:17:06Z</cp:lastPrinted>
  <dcterms:created xsi:type="dcterms:W3CDTF">2022-10-07T12:31:05Z</dcterms:created>
  <dcterms:modified xsi:type="dcterms:W3CDTF">2023-11-16T10:21:05Z</dcterms:modified>
  <cp:category/>
  <cp:version/>
  <cp:contentType/>
  <cp:contentStatus/>
</cp:coreProperties>
</file>