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10.6 12 месяцев" sheetId="1" r:id="rId1"/>
  </sheets>
  <definedNames>
    <definedName name="__bookmark_13">#REF!</definedName>
    <definedName name="__bookmark_14">#REF!</definedName>
    <definedName name="__bookmark_18">#REF!</definedName>
    <definedName name="__bookmark_19">#REF!</definedName>
    <definedName name="__bookmark_2">'10.6 12 месяцев'!$A$1:$G$1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'10.6 12 месяцев'!$A$2:$G$34</definedName>
    <definedName name="_xlnm.Print_Titles" localSheetId="0">'10.6 12 месяцев'!$2:$4</definedName>
  </definedNames>
  <calcPr fullCalcOnLoad="1"/>
</workbook>
</file>

<file path=xl/sharedStrings.xml><?xml version="1.0" encoding="utf-8"?>
<sst xmlns="http://schemas.openxmlformats.org/spreadsheetml/2006/main" count="67" uniqueCount="67">
  <si>
    <t>Наименование 
показателя</t>
  </si>
  <si>
    <t>Код дохода по бюджетной классификации</t>
  </si>
  <si>
    <t>Утвержденные бюджетные назначения</t>
  </si>
  <si>
    <t>Доходы бюджета - всего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</si>
  <si>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</si>
  <si>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</si>
  <si>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</si>
  <si>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</si>
  <si>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</si>
  <si>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НАЛОГИ НА ТОВАРЫ (РАБОТЫ, УСЛУГИ), РЕАЛИЗУЕМЫЕ НА ТЕРРИТОРИИ РОССИЙСКОЙ ФЕДЕРАЦИИ</t>
  </si>
  <si>
    <t>000 1 03 00 000 00 0000 000</t>
  </si>
  <si>
    <t>НАЛОГИ НА СОВОКУПНЫЙ ДОХОД</t>
  </si>
  <si>
    <t>000 1 05 00 000 00 0000 000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</si>
  <si>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</si>
  <si>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</si>
  <si>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</si>
  <si>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</si>
  <si>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организаций по имуществу, не входящему в Единую систему газоснабжения</t>
  </si>
  <si>
    <t>000 1 06 02 010 02 0000 110</t>
  </si>
  <si>
    <t>Земельный налог с организаций</t>
  </si>
  <si>
    <t>000 1 06 06 030 00 0000 110</t>
  </si>
  <si>
    <t>Земельный налог с физических лиц</t>
  </si>
  <si>
    <t>000 1 06 06 040 00 0000 110</t>
  </si>
  <si>
    <t>НАЛОГИ, СБОРЫ И РЕГУЛЯРНЫЕ ПЛАТЕЖИ ЗА ПОЛЬЗОВАНИЕ ПРИРОДНЫМИ РЕСУРСАМИ</t>
  </si>
  <si>
    <t>000 1 07 00 000 00 0000 000</t>
  </si>
  <si>
    <t>ГОСУДАРСТВЕННАЯ ПОШЛИНА</t>
  </si>
  <si>
    <t>000 1 08 00 000 00 0000 000</t>
  </si>
  <si>
    <t>ЗАДОЛЖЕННОСТЬ И ПЕРЕРАСЧЕТЫ ПО ОТМЕНЕННЫМ НАЛОГАМ, СБОРАМ И ИНЫМ ОБЯЗАТЕЛЬНЫМ ПЛАТЕЖАМ</t>
  </si>
  <si>
    <t>000 1 09 00 000 00 0000 000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</si>
  <si>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</si>
  <si>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</si>
  <si>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ПЛАТЕЖИ ПРИ ПОЛЬЗОВАНИИ ПРИРОДНЫМИ РЕСУРСАМИ</t>
  </si>
  <si>
    <t>000 1 12 00 000 00 0000 000</t>
  </si>
  <si>
    <t>ДОХОДЫ ОТ ОКАЗАНИЯ ПЛАТНЫХ УСЛУГ И КОМПЕНСАЦИИ ЗАТРАТ ГОСУДАРСТВА</t>
  </si>
  <si>
    <t>000 1 13 00 000 00 0000 000</t>
  </si>
  <si>
    <t>ДОХОДЫ ОТ ПРОДАЖИ МАТЕРИАЛЬНЫХ И НЕМАТЕРИАЛЬНЫХ АКТИВОВ</t>
  </si>
  <si>
    <t>000 1 14 00 000 00 0000 000</t>
  </si>
  <si>
    <t>ШТРАФЫ, САНКЦИИ, ВОЗМЕЩЕНИЕ УЩЕРБА</t>
  </si>
  <si>
    <t>000 1 16 00 000 00 0000 000</t>
  </si>
  <si>
    <t>ПРОЧИЕ НЕНАЛОГОВЫЕ ДОХОДЫ</t>
  </si>
  <si>
    <t>000 1 17 00 000 00 0000 000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</si>
  <si>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</si>
  <si>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</si>
  <si>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</si>
  <si>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</si>
  <si>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</si>
  <si>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</si>
  <si>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Субсидии бюджетам бюджетной системы Российской Федерации (межбюджетные субсидии)</t>
  </si>
  <si>
    <t>000 2 02 20 000 00 0000 150</t>
  </si>
  <si>
    <t>Субвенции бюджетам бюджетной системы Российской Федерации</t>
  </si>
  <si>
    <t>000 2 02 30 000 00 0000 150</t>
  </si>
  <si>
    <t>Иные межбюджетные трансферты</t>
  </si>
  <si>
    <t>000 2 02 40 000 00 0000 150</t>
  </si>
  <si>
    <t>ПРОЧИЕ БЕЗВОЗМЕЗДНЫЕ ПОСТУПЛЕНИЯ</t>
  </si>
  <si>
    <t>000 2 07 00 000 00 0000 000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</si>
  <si>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</si>
  <si>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</si>
  <si>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Уточненный план на 2021 год</t>
  </si>
  <si>
    <t>Уточненный план на 2022 год</t>
  </si>
  <si>
    <t>% исполнения уточненного плана за 2022 год</t>
  </si>
  <si>
    <t>Темп роста к прошлому году</t>
  </si>
  <si>
    <t>ед.изм: рублей</t>
  </si>
  <si>
    <t>Земельный налог</t>
  </si>
  <si>
    <t>000 1 06 06 000 00 0000 110</t>
  </si>
  <si>
    <t xml:space="preserve">Сведения об исполнении консолидированного бюджета муниципального района Белебеевский район Республики Башкортостан по доходам в разрезе видов доходов за отчетный период текущего финансового года в сравнении с соответствующим периодом прошлого года </t>
  </si>
  <si>
    <t>Исполнено за 12 месяцев 2021 года</t>
  </si>
  <si>
    <t>Исполнено за 12 месяцев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</si>
</sst>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&quot;&quot;#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&quot;###,##0.0"/>
  </numFmts>
  <fonts count="40">
    <font>
      <sz val="10"/>
      <name val="Arial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80" fontId="3" fillId="0" borderId="0" xfId="0" applyNumberFormat="1" applyFont="1" applyAlignment="1">
      <alignment wrapText="1"/>
    </xf>
    <xf numFmtId="180" fontId="3" fillId="0" borderId="0" xfId="0" applyNumberFormat="1" applyFont="1" applyAlignment="1">
      <alignment horizontal="center" vertical="center" wrapText="1"/>
    </xf>
    <xf numFmtId="180" fontId="3" fillId="0" borderId="0" xfId="0" applyNumberFormat="1" applyFont="1" applyBorder="1" applyAlignment="1">
      <alignment wrapText="1"/>
    </xf>
    <xf numFmtId="180" fontId="3" fillId="0" borderId="10" xfId="0" applyNumberFormat="1" applyFont="1" applyBorder="1" applyAlignment="1">
      <alignment horizontal="left" wrapText="1"/>
    </xf>
    <xf numFmtId="180" fontId="1" fillId="0" borderId="10" xfId="0" applyNumberFormat="1" applyFont="1" applyBorder="1" applyAlignment="1">
      <alignment horizontal="left" wrapText="1"/>
    </xf>
    <xf numFmtId="180" fontId="1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80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40.7109375" style="1" customWidth="1"/>
    <col min="2" max="2" width="36.00390625" style="1" customWidth="1"/>
    <col min="3" max="3" width="0" style="1" hidden="1" customWidth="1"/>
    <col min="4" max="4" width="20.57421875" style="1" customWidth="1"/>
    <col min="5" max="5" width="22.00390625" style="1" customWidth="1"/>
    <col min="6" max="6" width="22.7109375" style="1" customWidth="1"/>
    <col min="7" max="7" width="22.28125" style="1" customWidth="1"/>
    <col min="8" max="8" width="16.8515625" style="1" customWidth="1"/>
    <col min="9" max="9" width="14.7109375" style="1" customWidth="1"/>
    <col min="10" max="16384" width="8.8515625" style="1" customWidth="1"/>
  </cols>
  <sheetData>
    <row r="1" spans="1:9" ht="66" customHeight="1">
      <c r="A1" s="16" t="s">
        <v>64</v>
      </c>
      <c r="B1" s="16"/>
      <c r="C1" s="16"/>
      <c r="D1" s="16"/>
      <c r="E1" s="16"/>
      <c r="F1" s="16"/>
      <c r="G1" s="16"/>
      <c r="H1" s="16"/>
      <c r="I1" s="16"/>
    </row>
    <row r="2" spans="1:7" ht="18">
      <c r="A2" s="16"/>
      <c r="B2" s="17"/>
      <c r="C2" s="17"/>
      <c r="D2" s="17"/>
      <c r="E2" s="17"/>
      <c r="F2" s="17"/>
      <c r="G2" s="17"/>
    </row>
    <row r="3" spans="1:9" ht="18">
      <c r="A3" s="3"/>
      <c r="B3" s="3"/>
      <c r="C3" s="3"/>
      <c r="D3" s="3"/>
      <c r="E3" s="3"/>
      <c r="F3" s="3"/>
      <c r="G3" s="3"/>
      <c r="I3" s="11" t="s">
        <v>61</v>
      </c>
    </row>
    <row r="4" spans="1:9" ht="85.5" customHeight="1">
      <c r="A4" s="12" t="s">
        <v>0</v>
      </c>
      <c r="B4" s="7" t="s">
        <v>1</v>
      </c>
      <c r="C4" s="7" t="s">
        <v>2</v>
      </c>
      <c r="D4" s="7" t="s">
        <v>57</v>
      </c>
      <c r="E4" s="7" t="s">
        <v>65</v>
      </c>
      <c r="F4" s="7" t="s">
        <v>58</v>
      </c>
      <c r="G4" s="7" t="s">
        <v>66</v>
      </c>
      <c r="H4" s="13" t="s">
        <v>59</v>
      </c>
      <c r="I4" s="13" t="s">
        <v>60</v>
      </c>
    </row>
    <row r="5" spans="1:9" ht="18">
      <c r="A5" s="6" t="s">
        <v>3</v>
      </c>
      <c r="B5" s="7"/>
      <c r="C5" s="7"/>
      <c r="D5" s="7">
        <f>D7+D26</f>
        <v>2506512447.47</v>
      </c>
      <c r="E5" s="7">
        <f>E7+E26</f>
        <v>2529605885.02</v>
      </c>
      <c r="F5" s="7">
        <f>F7+F26</f>
        <v>2568377137.5700006</v>
      </c>
      <c r="G5" s="7">
        <f>G7+G26</f>
        <v>2602038211.23</v>
      </c>
      <c r="H5" s="9">
        <f>G5/F5*100</f>
        <v>101.31059699791001</v>
      </c>
      <c r="I5" s="9">
        <f>G5/E5*100</f>
        <v>102.86338384326726</v>
      </c>
    </row>
    <row r="6" spans="1:9" ht="18">
      <c r="A6" s="5" t="s">
        <v>4</v>
      </c>
      <c r="B6" s="14"/>
      <c r="C6" s="8"/>
      <c r="D6" s="8"/>
      <c r="E6" s="8"/>
      <c r="F6" s="8"/>
      <c r="G6" s="8"/>
      <c r="H6" s="10"/>
      <c r="I6" s="10"/>
    </row>
    <row r="7" spans="1:9" ht="35.25">
      <c r="A7" s="6" t="s">
        <v>5</v>
      </c>
      <c r="B7" s="15" t="s">
        <v>6</v>
      </c>
      <c r="C7" s="7"/>
      <c r="D7" s="7">
        <f>D8+D9+D10+D11+D17+D18+D19+D20+D21+D22+D23+D24+D25</f>
        <v>683542329.64</v>
      </c>
      <c r="E7" s="7">
        <f>E8+E9+E10+E11+E17+E18+E19+E20+E21+E22+E23+E24+E25</f>
        <v>736490936.8299999</v>
      </c>
      <c r="F7" s="7">
        <f>F8+F9+F10+F11+F17+F18+F19+F20+F21+F22+F23+F24+F25</f>
        <v>888886143.4200002</v>
      </c>
      <c r="G7" s="7">
        <f>G8+G9+G10+G11+G17+G18+G19+G20+G21+G22+G23+G24+G25</f>
        <v>941336118.3999999</v>
      </c>
      <c r="H7" s="9">
        <f aca="true" t="shared" si="0" ref="H7:H32">G7/F7*100</f>
        <v>105.90064041027772</v>
      </c>
      <c r="I7" s="9">
        <f aca="true" t="shared" si="1" ref="I7:I33">G7/E7*100</f>
        <v>127.8136730985032</v>
      </c>
    </row>
    <row r="8" spans="1:9" ht="36">
      <c r="A8" s="5" t="s">
        <v>7</v>
      </c>
      <c r="B8" s="14" t="s">
        <v>8</v>
      </c>
      <c r="C8" s="8"/>
      <c r="D8" s="8">
        <v>319571100</v>
      </c>
      <c r="E8" s="8">
        <v>344725349.34</v>
      </c>
      <c r="F8" s="8">
        <v>490082060.16</v>
      </c>
      <c r="G8" s="8">
        <v>513925656.16</v>
      </c>
      <c r="H8" s="10">
        <f t="shared" si="0"/>
        <v>104.86522522212212</v>
      </c>
      <c r="I8" s="10">
        <f t="shared" si="1"/>
        <v>149.0826413386615</v>
      </c>
    </row>
    <row r="9" spans="1:9" ht="72">
      <c r="A9" s="5" t="s">
        <v>9</v>
      </c>
      <c r="B9" s="14" t="s">
        <v>10</v>
      </c>
      <c r="C9" s="8"/>
      <c r="D9" s="8">
        <v>24908300</v>
      </c>
      <c r="E9" s="8">
        <v>26213733.95</v>
      </c>
      <c r="F9" s="8">
        <v>26391824.14</v>
      </c>
      <c r="G9" s="8">
        <v>31470041.09</v>
      </c>
      <c r="H9" s="10">
        <f t="shared" si="0"/>
        <v>119.24162923737941</v>
      </c>
      <c r="I9" s="10">
        <f t="shared" si="1"/>
        <v>120.05172994440953</v>
      </c>
    </row>
    <row r="10" spans="1:9" ht="36">
      <c r="A10" s="5" t="s">
        <v>11</v>
      </c>
      <c r="B10" s="14" t="s">
        <v>12</v>
      </c>
      <c r="C10" s="8"/>
      <c r="D10" s="8">
        <v>139450600</v>
      </c>
      <c r="E10" s="8">
        <v>141986224.42</v>
      </c>
      <c r="F10" s="8">
        <v>171545269.17</v>
      </c>
      <c r="G10" s="8">
        <v>174935738.04</v>
      </c>
      <c r="H10" s="10">
        <f t="shared" si="0"/>
        <v>101.97642808012391</v>
      </c>
      <c r="I10" s="10">
        <f t="shared" si="1"/>
        <v>123.20613408420118</v>
      </c>
    </row>
    <row r="11" spans="1:9" ht="18">
      <c r="A11" s="5" t="s">
        <v>13</v>
      </c>
      <c r="B11" s="14" t="s">
        <v>14</v>
      </c>
      <c r="C11" s="8"/>
      <c r="D11" s="8">
        <f>D12+D13+D14</f>
        <v>70888500</v>
      </c>
      <c r="E11" s="8">
        <f>E12+E13+E14</f>
        <v>77643292.72999999</v>
      </c>
      <c r="F11" s="8">
        <f>F12+F13+F14</f>
        <v>62238188.33</v>
      </c>
      <c r="G11" s="8">
        <f>G12+G13+G14</f>
        <v>78056405.02000001</v>
      </c>
      <c r="H11" s="10">
        <f t="shared" si="0"/>
        <v>125.41561236668473</v>
      </c>
      <c r="I11" s="10">
        <f t="shared" si="1"/>
        <v>100.53206436187165</v>
      </c>
    </row>
    <row r="12" spans="1:9" ht="36">
      <c r="A12" s="5" t="s">
        <v>15</v>
      </c>
      <c r="B12" s="14" t="s">
        <v>16</v>
      </c>
      <c r="C12" s="8"/>
      <c r="D12" s="8">
        <v>17908000</v>
      </c>
      <c r="E12" s="8">
        <v>18978136.57</v>
      </c>
      <c r="F12" s="8">
        <v>10970288.82</v>
      </c>
      <c r="G12" s="8">
        <v>24527575.76</v>
      </c>
      <c r="H12" s="10">
        <f t="shared" si="0"/>
        <v>223.58185971625133</v>
      </c>
      <c r="I12" s="10">
        <f t="shared" si="1"/>
        <v>129.2412227593112</v>
      </c>
    </row>
    <row r="13" spans="1:9" ht="54">
      <c r="A13" s="5" t="s">
        <v>17</v>
      </c>
      <c r="B13" s="14" t="s">
        <v>18</v>
      </c>
      <c r="C13" s="8"/>
      <c r="D13" s="8">
        <v>10400000</v>
      </c>
      <c r="E13" s="8">
        <v>10459965.76</v>
      </c>
      <c r="F13" s="8">
        <v>7293122.47</v>
      </c>
      <c r="G13" s="8">
        <v>7302410.87</v>
      </c>
      <c r="H13" s="10">
        <f t="shared" si="0"/>
        <v>100.1273583439495</v>
      </c>
      <c r="I13" s="10">
        <f t="shared" si="1"/>
        <v>69.81295194985418</v>
      </c>
    </row>
    <row r="14" spans="1:9" ht="18">
      <c r="A14" s="5" t="s">
        <v>62</v>
      </c>
      <c r="B14" s="8" t="s">
        <v>63</v>
      </c>
      <c r="C14" s="8"/>
      <c r="D14" s="8">
        <f>D15+D16</f>
        <v>42580500</v>
      </c>
      <c r="E14" s="8">
        <f>E15+E16</f>
        <v>48205190.4</v>
      </c>
      <c r="F14" s="8">
        <f>F15+F16</f>
        <v>43974777.04</v>
      </c>
      <c r="G14" s="8">
        <f>G15+G16</f>
        <v>46226418.39</v>
      </c>
      <c r="H14" s="10">
        <v>0</v>
      </c>
      <c r="I14" s="10">
        <f t="shared" si="1"/>
        <v>95.89510591373995</v>
      </c>
    </row>
    <row r="15" spans="1:9" ht="18">
      <c r="A15" s="5" t="s">
        <v>19</v>
      </c>
      <c r="B15" s="14" t="s">
        <v>20</v>
      </c>
      <c r="C15" s="8"/>
      <c r="D15" s="8">
        <v>29208700</v>
      </c>
      <c r="E15" s="8">
        <v>33980937.12</v>
      </c>
      <c r="F15" s="8">
        <v>29487273.69</v>
      </c>
      <c r="G15" s="8">
        <v>31279357.78</v>
      </c>
      <c r="H15" s="10">
        <f t="shared" si="0"/>
        <v>106.07748315032511</v>
      </c>
      <c r="I15" s="10">
        <f t="shared" si="1"/>
        <v>92.04972090540157</v>
      </c>
    </row>
    <row r="16" spans="1:9" ht="18">
      <c r="A16" s="5" t="s">
        <v>21</v>
      </c>
      <c r="B16" s="14" t="s">
        <v>22</v>
      </c>
      <c r="C16" s="8"/>
      <c r="D16" s="8">
        <v>13371800</v>
      </c>
      <c r="E16" s="8">
        <v>14224253.28</v>
      </c>
      <c r="F16" s="8">
        <v>14487503.35</v>
      </c>
      <c r="G16" s="8">
        <v>14947060.61</v>
      </c>
      <c r="H16" s="10">
        <f t="shared" si="0"/>
        <v>103.17209424493421</v>
      </c>
      <c r="I16" s="10">
        <f t="shared" si="1"/>
        <v>105.08151335449223</v>
      </c>
    </row>
    <row r="17" spans="1:9" ht="72">
      <c r="A17" s="5" t="s">
        <v>23</v>
      </c>
      <c r="B17" s="14" t="s">
        <v>24</v>
      </c>
      <c r="C17" s="8"/>
      <c r="D17" s="8">
        <v>640000</v>
      </c>
      <c r="E17" s="8">
        <v>1752232.59</v>
      </c>
      <c r="F17" s="8">
        <v>1902018.46</v>
      </c>
      <c r="G17" s="8">
        <v>1902018.46</v>
      </c>
      <c r="H17" s="10">
        <f t="shared" si="0"/>
        <v>100</v>
      </c>
      <c r="I17" s="10">
        <f t="shared" si="1"/>
        <v>108.54828696000911</v>
      </c>
    </row>
    <row r="18" spans="1:9" ht="18">
      <c r="A18" s="5" t="s">
        <v>25</v>
      </c>
      <c r="B18" s="14" t="s">
        <v>26</v>
      </c>
      <c r="C18" s="8"/>
      <c r="D18" s="8">
        <v>11367000</v>
      </c>
      <c r="E18" s="8">
        <v>9918937.76</v>
      </c>
      <c r="F18" s="8">
        <v>10285872.05</v>
      </c>
      <c r="G18" s="8">
        <v>10319972.3</v>
      </c>
      <c r="H18" s="10">
        <f t="shared" si="0"/>
        <v>100.33152512333652</v>
      </c>
      <c r="I18" s="10">
        <f t="shared" si="1"/>
        <v>104.04311983504171</v>
      </c>
    </row>
    <row r="19" spans="1:9" ht="90">
      <c r="A19" s="5" t="s">
        <v>27</v>
      </c>
      <c r="B19" s="14" t="s">
        <v>28</v>
      </c>
      <c r="C19" s="8"/>
      <c r="D19" s="8">
        <v>0</v>
      </c>
      <c r="E19" s="8">
        <v>-182265.2</v>
      </c>
      <c r="F19" s="8">
        <v>0</v>
      </c>
      <c r="G19" s="8">
        <v>-24107.43</v>
      </c>
      <c r="H19" s="10">
        <v>0</v>
      </c>
      <c r="I19" s="10">
        <f t="shared" si="1"/>
        <v>13.22656766074928</v>
      </c>
    </row>
    <row r="20" spans="1:9" ht="90">
      <c r="A20" s="5" t="s">
        <v>29</v>
      </c>
      <c r="B20" s="14" t="s">
        <v>30</v>
      </c>
      <c r="C20" s="8"/>
      <c r="D20" s="8">
        <v>71628900</v>
      </c>
      <c r="E20" s="8">
        <v>68752259.4</v>
      </c>
      <c r="F20" s="8">
        <v>76666006.87</v>
      </c>
      <c r="G20" s="8">
        <v>78660339.03</v>
      </c>
      <c r="H20" s="10">
        <f t="shared" si="0"/>
        <v>102.60132520450911</v>
      </c>
      <c r="I20" s="10">
        <f t="shared" si="1"/>
        <v>114.41127857683175</v>
      </c>
    </row>
    <row r="21" spans="1:9" ht="36">
      <c r="A21" s="5" t="s">
        <v>31</v>
      </c>
      <c r="B21" s="14" t="s">
        <v>32</v>
      </c>
      <c r="C21" s="8"/>
      <c r="D21" s="8">
        <v>2252000</v>
      </c>
      <c r="E21" s="8">
        <v>11160428.01</v>
      </c>
      <c r="F21" s="8">
        <v>909735.03</v>
      </c>
      <c r="G21" s="8">
        <v>1153784.26</v>
      </c>
      <c r="H21" s="10">
        <f t="shared" si="0"/>
        <v>126.82640790472803</v>
      </c>
      <c r="I21" s="10">
        <f t="shared" si="1"/>
        <v>10.338172146858371</v>
      </c>
    </row>
    <row r="22" spans="1:9" ht="72">
      <c r="A22" s="5" t="s">
        <v>33</v>
      </c>
      <c r="B22" s="14" t="s">
        <v>34</v>
      </c>
      <c r="C22" s="8"/>
      <c r="D22" s="8">
        <v>7452500</v>
      </c>
      <c r="E22" s="8">
        <v>6086094.16</v>
      </c>
      <c r="F22" s="8">
        <v>6252869.45</v>
      </c>
      <c r="G22" s="8">
        <v>6738518.39</v>
      </c>
      <c r="H22" s="10">
        <f t="shared" si="0"/>
        <v>107.7668172010212</v>
      </c>
      <c r="I22" s="10">
        <f t="shared" si="1"/>
        <v>110.71991679471485</v>
      </c>
    </row>
    <row r="23" spans="1:9" ht="54">
      <c r="A23" s="5" t="s">
        <v>35</v>
      </c>
      <c r="B23" s="14" t="s">
        <v>36</v>
      </c>
      <c r="C23" s="8"/>
      <c r="D23" s="8">
        <v>33805900</v>
      </c>
      <c r="E23" s="8">
        <v>42957046.44</v>
      </c>
      <c r="F23" s="8">
        <v>39291773.25</v>
      </c>
      <c r="G23" s="8">
        <v>40276062.5</v>
      </c>
      <c r="H23" s="10">
        <f t="shared" si="0"/>
        <v>102.50507719195392</v>
      </c>
      <c r="I23" s="10">
        <f t="shared" si="1"/>
        <v>93.75891928756171</v>
      </c>
    </row>
    <row r="24" spans="1:9" ht="36">
      <c r="A24" s="5" t="s">
        <v>37</v>
      </c>
      <c r="B24" s="14" t="s">
        <v>38</v>
      </c>
      <c r="C24" s="8"/>
      <c r="D24" s="8">
        <v>463238.64</v>
      </c>
      <c r="E24" s="8">
        <v>2995278.63</v>
      </c>
      <c r="F24" s="8">
        <v>1585377.19</v>
      </c>
      <c r="G24" s="8">
        <v>2183054.79</v>
      </c>
      <c r="H24" s="10">
        <f t="shared" si="0"/>
        <v>137.69939442613023</v>
      </c>
      <c r="I24" s="10">
        <f t="shared" si="1"/>
        <v>72.88319584478857</v>
      </c>
    </row>
    <row r="25" spans="1:9" ht="36">
      <c r="A25" s="5" t="s">
        <v>39</v>
      </c>
      <c r="B25" s="14" t="s">
        <v>40</v>
      </c>
      <c r="C25" s="8"/>
      <c r="D25" s="8">
        <v>1114291</v>
      </c>
      <c r="E25" s="8">
        <v>2482324.6</v>
      </c>
      <c r="F25" s="8">
        <v>1735149.32</v>
      </c>
      <c r="G25" s="8">
        <v>1738635.79</v>
      </c>
      <c r="H25" s="10">
        <f t="shared" si="0"/>
        <v>100.20093198664885</v>
      </c>
      <c r="I25" s="10">
        <f t="shared" si="1"/>
        <v>70.0406300610323</v>
      </c>
    </row>
    <row r="26" spans="1:9" ht="35.25">
      <c r="A26" s="6" t="s">
        <v>41</v>
      </c>
      <c r="B26" s="15" t="s">
        <v>42</v>
      </c>
      <c r="C26" s="7"/>
      <c r="D26" s="7">
        <f>D27+D32+D33</f>
        <v>1822970117.83</v>
      </c>
      <c r="E26" s="7">
        <f>E27+E32+E33</f>
        <v>1793114948.19</v>
      </c>
      <c r="F26" s="7">
        <f>F27+F32+F33</f>
        <v>1679490994.1500003</v>
      </c>
      <c r="G26" s="7">
        <f>G27+G32+G33</f>
        <v>1660702092.8300002</v>
      </c>
      <c r="H26" s="9">
        <f t="shared" si="0"/>
        <v>98.88127406544925</v>
      </c>
      <c r="I26" s="9">
        <f t="shared" si="1"/>
        <v>92.61548427256938</v>
      </c>
    </row>
    <row r="27" spans="1:9" ht="87">
      <c r="A27" s="6" t="s">
        <v>43</v>
      </c>
      <c r="B27" s="15" t="s">
        <v>44</v>
      </c>
      <c r="C27" s="7"/>
      <c r="D27" s="7">
        <f>D28+D29+D30+D31</f>
        <v>1822100537.79</v>
      </c>
      <c r="E27" s="7">
        <f>E28+E29+E30+E31</f>
        <v>1792555097.6100001</v>
      </c>
      <c r="F27" s="7">
        <f>F28+F29+F30+F31</f>
        <v>1678431111.0200002</v>
      </c>
      <c r="G27" s="7">
        <f>G28+G29+G30+G31</f>
        <v>1660702877.63</v>
      </c>
      <c r="H27" s="9">
        <f t="shared" si="0"/>
        <v>98.9437616311088</v>
      </c>
      <c r="I27" s="9">
        <f t="shared" si="1"/>
        <v>92.64445370991399</v>
      </c>
    </row>
    <row r="28" spans="1:9" ht="36">
      <c r="A28" s="5" t="s">
        <v>45</v>
      </c>
      <c r="B28" s="14" t="s">
        <v>46</v>
      </c>
      <c r="C28" s="8"/>
      <c r="D28" s="8">
        <v>249780300</v>
      </c>
      <c r="E28" s="8">
        <v>249780300</v>
      </c>
      <c r="F28" s="8">
        <v>100326900</v>
      </c>
      <c r="G28" s="8">
        <v>100326900</v>
      </c>
      <c r="H28" s="10">
        <f t="shared" si="0"/>
        <v>100</v>
      </c>
      <c r="I28" s="10">
        <f t="shared" si="1"/>
        <v>40.166057931710384</v>
      </c>
    </row>
    <row r="29" spans="1:9" ht="54">
      <c r="A29" s="5" t="s">
        <v>47</v>
      </c>
      <c r="B29" s="14" t="s">
        <v>48</v>
      </c>
      <c r="C29" s="8"/>
      <c r="D29" s="8">
        <v>541742625.86</v>
      </c>
      <c r="E29" s="8">
        <v>531807537.19</v>
      </c>
      <c r="F29" s="8">
        <v>329554020.6</v>
      </c>
      <c r="G29" s="8">
        <v>327177575.25</v>
      </c>
      <c r="H29" s="10">
        <f t="shared" si="0"/>
        <v>99.27889050005417</v>
      </c>
      <c r="I29" s="10">
        <f t="shared" si="1"/>
        <v>61.52180109720945</v>
      </c>
    </row>
    <row r="30" spans="1:9" ht="36">
      <c r="A30" s="5" t="s">
        <v>49</v>
      </c>
      <c r="B30" s="14" t="s">
        <v>50</v>
      </c>
      <c r="C30" s="8"/>
      <c r="D30" s="8">
        <v>976558935.93</v>
      </c>
      <c r="E30" s="8">
        <v>958717909.79</v>
      </c>
      <c r="F30" s="8">
        <v>1034836860.7</v>
      </c>
      <c r="G30" s="8">
        <v>1020278294.51</v>
      </c>
      <c r="H30" s="10">
        <f t="shared" si="0"/>
        <v>98.59315349666302</v>
      </c>
      <c r="I30" s="10">
        <f t="shared" si="1"/>
        <v>106.42111554309905</v>
      </c>
    </row>
    <row r="31" spans="1:9" ht="18">
      <c r="A31" s="5" t="s">
        <v>51</v>
      </c>
      <c r="B31" s="14" t="s">
        <v>52</v>
      </c>
      <c r="C31" s="8"/>
      <c r="D31" s="8">
        <v>54018676</v>
      </c>
      <c r="E31" s="8">
        <v>52249350.63</v>
      </c>
      <c r="F31" s="8">
        <v>213713329.72</v>
      </c>
      <c r="G31" s="8">
        <v>212920107.87</v>
      </c>
      <c r="H31" s="10">
        <f t="shared" si="0"/>
        <v>99.62883838315597</v>
      </c>
      <c r="I31" s="10">
        <f t="shared" si="1"/>
        <v>407.5076633540928</v>
      </c>
    </row>
    <row r="32" spans="1:9" ht="36">
      <c r="A32" s="5" t="s">
        <v>53</v>
      </c>
      <c r="B32" s="14" t="s">
        <v>54</v>
      </c>
      <c r="C32" s="8"/>
      <c r="D32" s="8">
        <v>869580.04</v>
      </c>
      <c r="E32" s="8">
        <v>869580.04</v>
      </c>
      <c r="F32" s="8">
        <v>1059883.13</v>
      </c>
      <c r="G32" s="8">
        <v>1059883.13</v>
      </c>
      <c r="H32" s="10">
        <f t="shared" si="0"/>
        <v>100</v>
      </c>
      <c r="I32" s="10">
        <f t="shared" si="1"/>
        <v>121.88448230711457</v>
      </c>
    </row>
    <row r="33" spans="1:9" ht="108">
      <c r="A33" s="5" t="s">
        <v>55</v>
      </c>
      <c r="B33" s="14" t="s">
        <v>56</v>
      </c>
      <c r="C33" s="8"/>
      <c r="D33" s="8">
        <v>0</v>
      </c>
      <c r="E33" s="8">
        <v>-309729.46</v>
      </c>
      <c r="F33" s="8">
        <v>0</v>
      </c>
      <c r="G33" s="8">
        <v>-1060667.93</v>
      </c>
      <c r="H33" s="10">
        <v>0</v>
      </c>
      <c r="I33" s="10">
        <f t="shared" si="1"/>
        <v>342.44980441963764</v>
      </c>
    </row>
    <row r="34" spans="1:7" ht="18">
      <c r="A34" s="2"/>
      <c r="B34" s="4"/>
      <c r="C34" s="4"/>
      <c r="D34" s="4"/>
      <c r="E34" s="4"/>
      <c r="F34" s="4"/>
      <c r="G34" s="4"/>
    </row>
  </sheetData>
  <sheetProtection/>
  <mergeCells count="2">
    <mergeCell ref="A2:G2"/>
    <mergeCell ref="A1:I1"/>
  </mergeCells>
  <printOptions/>
  <pageMargins left="0.7874015748031497" right="0.31496062992125984" top="0.9055118110236221" bottom="0.9055118110236221" header="0.3937007874015748" footer="0.3937007874015748"/>
  <pageSetup fitToHeight="0" horizontalDpi="300" verticalDpi="300" orientation="portrait" paperSize="8" scale="7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Гузалия</dc:creator>
  <cp:keywords/>
  <dc:description/>
  <cp:lastModifiedBy>GR_307</cp:lastModifiedBy>
  <cp:lastPrinted>2023-11-16T09:47:24Z</cp:lastPrinted>
  <dcterms:created xsi:type="dcterms:W3CDTF">2022-10-07T12:31:05Z</dcterms:created>
  <dcterms:modified xsi:type="dcterms:W3CDTF">2023-11-16T10:21:32Z</dcterms:modified>
  <cp:category/>
  <cp:version/>
  <cp:contentType/>
  <cp:contentStatus/>
</cp:coreProperties>
</file>