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10.6 3 месяца" sheetId="1" r:id="rId1"/>
  </sheets>
  <definedNames>
    <definedName name="__bookmark_13">#REF!</definedName>
    <definedName name="__bookmark_14">#REF!</definedName>
    <definedName name="__bookmark_18">#REF!</definedName>
    <definedName name="__bookmark_19">#REF!</definedName>
    <definedName name="__bookmark_2">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#REF!</definedName>
  </definedNames>
  <calcPr fullCalcOnLoad="1"/>
</workbook>
</file>

<file path=xl/sharedStrings.xml><?xml version="1.0" encoding="utf-8"?>
<sst xmlns="http://schemas.openxmlformats.org/spreadsheetml/2006/main" count="69" uniqueCount="69">
  <si>
    <t>Наименование 
показателя</t>
  </si>
  <si>
    <t>Код дохода по бюджетной классификации</t>
  </si>
  <si>
    <t>Утвержденные бюджетные назначения</t>
  </si>
  <si>
    <t>Доходы бюджета - всего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</si>
  <si>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</si>
  <si>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</si>
  <si>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</si>
  <si>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</si>
  <si>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</si>
  <si>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НАЛОГИ НА ТОВАРЫ (РАБОТЫ, УСЛУГИ), РЕАЛИЗУЕМЫЕ НА ТЕРРИТОРИИ РОССИЙСКОЙ ФЕДЕРАЦИИ</t>
  </si>
  <si>
    <t>000 1 03 00 000 00 0000 000</t>
  </si>
  <si>
    <t>НАЛОГИ НА СОВОКУПНЫЙ ДОХОД</t>
  </si>
  <si>
    <t>000 1 05 00 000 00 0000 000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</si>
  <si>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</si>
  <si>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</si>
  <si>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</si>
  <si>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</si>
  <si>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Земельный налог с организаций</t>
  </si>
  <si>
    <t>000 1 06 06 030 00 0000 110</t>
  </si>
  <si>
    <t>Земельный налог с физических лиц</t>
  </si>
  <si>
    <t>000 1 06 06 040 00 0000 110</t>
  </si>
  <si>
    <t>НАЛОГИ, СБОРЫ И РЕГУЛЯРНЫЕ ПЛАТЕЖИ ЗА ПОЛЬЗОВАНИЕ ПРИРОДНЫМИ РЕСУРСАМИ</t>
  </si>
  <si>
    <t>000 1 07 00 000 00 0000 000</t>
  </si>
  <si>
    <t>ГОСУДАРСТВЕННАЯ ПОШЛИНА</t>
  </si>
  <si>
    <t>000 1 08 00 000 00 0000 000</t>
  </si>
  <si>
    <t>ЗАДОЛЖЕННОСТЬ И ПЕРЕРАСЧЕТЫ ПО ОТМЕНЕННЫМ НАЛОГАМ, СБОРАМ И ИНЫМ ОБЯЗАТЕЛЬНЫМ ПЛАТЕЖАМ</t>
  </si>
  <si>
    <t>000 1 09 00 000 00 0000 000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</si>
  <si>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</si>
  <si>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</si>
  <si>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ПЛАТЕЖИ ПРИ ПОЛЬЗОВАНИИ ПРИРОДНЫМИ РЕСУРСАМИ</t>
  </si>
  <si>
    <t>000 1 12 00 000 00 0000 000</t>
  </si>
  <si>
    <t>ДОХОДЫ ОТ ОКАЗАНИЯ ПЛАТНЫХ УСЛУГ И КОМПЕНСАЦИИ ЗАТРАТ ГОСУДАРСТВА</t>
  </si>
  <si>
    <t>000 1 13 00 000 00 0000 000</t>
  </si>
  <si>
    <t>ДОХОДЫ ОТ ПРОДАЖИ МАТЕРИАЛЬНЫХ И НЕМАТЕРИАЛЬНЫХ АКТИВОВ</t>
  </si>
  <si>
    <t>000 1 14 00 000 00 0000 000</t>
  </si>
  <si>
    <t>ШТРАФЫ, САНКЦИИ, ВОЗМЕЩЕНИЕ УЩЕРБА</t>
  </si>
  <si>
    <t>000 1 16 00 000 00 0000 000</t>
  </si>
  <si>
    <t>ПРОЧИЕ НЕНАЛОГОВЫЕ ДОХОДЫ</t>
  </si>
  <si>
    <t>000 1 17 00 000 00 0000 000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</si>
  <si>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</si>
  <si>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</si>
  <si>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</si>
  <si>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</si>
  <si>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</si>
  <si>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</si>
  <si>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Субсидии бюджетам бюджетной системы Российской Федерации (межбюджетные субсидии)</t>
  </si>
  <si>
    <t>000 2 02 20 000 00 0000 150</t>
  </si>
  <si>
    <t>Субвенции бюджетам бюджетной системы Российской Федерации</t>
  </si>
  <si>
    <t>000 2 02 30 000 00 0000 150</t>
  </si>
  <si>
    <t>Иные межбюджетные трансферты</t>
  </si>
  <si>
    <t>000 2 02 40 000 00 0000 150</t>
  </si>
  <si>
    <t>ПРОЧИЕ БЕЗВОЗМЕЗДНЫЕ ПОСТУПЛЕНИЯ</t>
  </si>
  <si>
    <t>000 2 07 00 000 00 0000 000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</si>
  <si>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</si>
  <si>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</si>
  <si>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Темп роста к прошлому году</t>
  </si>
  <si>
    <t>ед.изм: рублей</t>
  </si>
  <si>
    <t>Налог на имущество организаций</t>
  </si>
  <si>
    <t>000 1 06 02 000 02 0000 110</t>
  </si>
  <si>
    <t>Земельный налог</t>
  </si>
  <si>
    <t>000 1 06 06 000 00 0000 110</t>
  </si>
  <si>
    <t xml:space="preserve">Сведения об исполнении консолидированного бюджета муниципального района Белебеевский район Республики Башкортостан по доходам в разрезе видов доходов за отчетный период текущего финансового года в сравнении с соответствующим периодом прошлого года </t>
  </si>
  <si>
    <t>Уточненный план на 2023 год</t>
  </si>
  <si>
    <t>Исполнено за 3 месяца 2023 года</t>
  </si>
  <si>
    <t>Уточненный план на 2024 год</t>
  </si>
  <si>
    <t>Исполнено за 3 месяца 2024 года</t>
  </si>
  <si>
    <t>% исполнения уточненного плана за 2024 год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</si>
  <si>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</si>
  <si>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000 2 08 00 000 00 0000 000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</si>
</sst>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&quot;###,##0.00"/>
    <numFmt numFmtId="181" formatCode="&quot;&quot;#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&quot;&quot;###,##0.0"/>
  </numFmts>
  <fonts count="42">
    <font>
      <sz val="10"/>
      <name val="Arial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180" fontId="3" fillId="0" borderId="0" xfId="0" applyNumberFormat="1" applyFont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left" wrapText="1"/>
    </xf>
    <xf numFmtId="180" fontId="3" fillId="0" borderId="10" xfId="0" applyNumberFormat="1" applyFont="1" applyBorder="1" applyAlignment="1">
      <alignment horizontal="right" wrapText="1"/>
    </xf>
    <xf numFmtId="180" fontId="1" fillId="0" borderId="10" xfId="0" applyNumberFormat="1" applyFont="1" applyBorder="1" applyAlignment="1">
      <alignment horizontal="left" wrapText="1"/>
    </xf>
    <xf numFmtId="180" fontId="1" fillId="0" borderId="10" xfId="0" applyNumberFormat="1" applyFont="1" applyBorder="1" applyAlignment="1">
      <alignment horizontal="right" wrapText="1"/>
    </xf>
    <xf numFmtId="180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80" fontId="3" fillId="0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37.57421875" style="1" customWidth="1"/>
    <col min="2" max="2" width="37.28125" style="1" customWidth="1"/>
    <col min="3" max="3" width="0" style="1" hidden="1" customWidth="1"/>
    <col min="4" max="4" width="21.8515625" style="1" customWidth="1"/>
    <col min="5" max="5" width="22.00390625" style="1" customWidth="1"/>
    <col min="6" max="6" width="21.140625" style="1" customWidth="1"/>
    <col min="7" max="7" width="22.28125" style="1" customWidth="1"/>
    <col min="8" max="8" width="19.28125" style="1" customWidth="1"/>
    <col min="9" max="9" width="21.57421875" style="1" customWidth="1"/>
    <col min="10" max="16384" width="8.8515625" style="1" customWidth="1"/>
  </cols>
  <sheetData>
    <row r="1" spans="1:9" ht="48.75" customHeight="1">
      <c r="A1" s="16" t="s">
        <v>61</v>
      </c>
      <c r="B1" s="16"/>
      <c r="C1" s="16"/>
      <c r="D1" s="16"/>
      <c r="E1" s="16"/>
      <c r="F1" s="16"/>
      <c r="G1" s="16"/>
      <c r="H1" s="16"/>
      <c r="I1" s="16"/>
    </row>
    <row r="2" spans="1:7" ht="18">
      <c r="A2" s="17"/>
      <c r="B2" s="18"/>
      <c r="C2" s="18"/>
      <c r="D2" s="18"/>
      <c r="E2" s="18"/>
      <c r="F2" s="18"/>
      <c r="G2" s="18"/>
    </row>
    <row r="3" spans="1:9" ht="18">
      <c r="A3" s="2"/>
      <c r="B3" s="2"/>
      <c r="C3" s="2"/>
      <c r="D3" s="2"/>
      <c r="E3" s="2"/>
      <c r="F3" s="2"/>
      <c r="G3" s="2"/>
      <c r="I3" s="14" t="s">
        <v>56</v>
      </c>
    </row>
    <row r="4" spans="1:9" ht="61.5" customHeight="1">
      <c r="A4" s="3" t="s">
        <v>0</v>
      </c>
      <c r="B4" s="4" t="s">
        <v>1</v>
      </c>
      <c r="C4" s="4" t="s">
        <v>2</v>
      </c>
      <c r="D4" s="4" t="s">
        <v>62</v>
      </c>
      <c r="E4" s="4" t="s">
        <v>63</v>
      </c>
      <c r="F4" s="4" t="s">
        <v>64</v>
      </c>
      <c r="G4" s="4" t="s">
        <v>65</v>
      </c>
      <c r="H4" s="5" t="s">
        <v>66</v>
      </c>
      <c r="I4" s="5" t="s">
        <v>55</v>
      </c>
    </row>
    <row r="5" spans="1:9" ht="18">
      <c r="A5" s="8" t="s">
        <v>3</v>
      </c>
      <c r="B5" s="10"/>
      <c r="C5" s="9"/>
      <c r="D5" s="10">
        <f>D7+D26</f>
        <v>2521475005.5</v>
      </c>
      <c r="E5" s="10">
        <f>E7+E26</f>
        <v>471159058.74</v>
      </c>
      <c r="F5" s="10">
        <f>F7+F26</f>
        <v>2690635003.16</v>
      </c>
      <c r="G5" s="10">
        <f>G7+G26</f>
        <v>524770226.66999996</v>
      </c>
      <c r="H5" s="11">
        <f>G5/F5*100</f>
        <v>19.50358283653066</v>
      </c>
      <c r="I5" s="11">
        <f>G5/E5*100</f>
        <v>111.37857098054529</v>
      </c>
    </row>
    <row r="6" spans="1:9" ht="18">
      <c r="A6" s="6" t="s">
        <v>4</v>
      </c>
      <c r="B6" s="12"/>
      <c r="C6" s="7"/>
      <c r="D6" s="12"/>
      <c r="E6" s="12"/>
      <c r="F6" s="12"/>
      <c r="G6" s="12"/>
      <c r="H6" s="13"/>
      <c r="I6" s="13"/>
    </row>
    <row r="7" spans="1:9" ht="35.25">
      <c r="A7" s="8" t="s">
        <v>5</v>
      </c>
      <c r="B7" s="10" t="s">
        <v>6</v>
      </c>
      <c r="C7" s="9"/>
      <c r="D7" s="10">
        <f>D8+D9+D10+D11+D17+D18+D19+D20+D21+D22+D23+D24+D25</f>
        <v>952953500</v>
      </c>
      <c r="E7" s="10">
        <f>E8+E9+E10+E11+E17+E18+E19+E20+E21+E22+E23+E24+E25</f>
        <v>177369901.04000002</v>
      </c>
      <c r="F7" s="10">
        <f>F8+F9+F10+F11+F17+F18+F19+F20+F21+F22+F23+F24+F25</f>
        <v>1088949387.6399999</v>
      </c>
      <c r="G7" s="10">
        <f>G8+G9+G10+G11+G17+G18+G19+G20+G21+G22+G23+G24+G25</f>
        <v>196962242.54</v>
      </c>
      <c r="H7" s="11">
        <f aca="true" t="shared" si="0" ref="H7:H32">G7/F7*100</f>
        <v>18.087364277495194</v>
      </c>
      <c r="I7" s="11">
        <f aca="true" t="shared" si="1" ref="I7:I34">G7/E7*100</f>
        <v>111.0460350855028</v>
      </c>
    </row>
    <row r="8" spans="1:9" ht="36">
      <c r="A8" s="6" t="s">
        <v>7</v>
      </c>
      <c r="B8" s="12" t="s">
        <v>8</v>
      </c>
      <c r="C8" s="7"/>
      <c r="D8" s="12">
        <v>506585300</v>
      </c>
      <c r="E8" s="12">
        <v>92168359.45</v>
      </c>
      <c r="F8" s="12">
        <v>579965487.64</v>
      </c>
      <c r="G8" s="12">
        <v>107417956.44</v>
      </c>
      <c r="H8" s="13">
        <f t="shared" si="0"/>
        <v>18.521439418249862</v>
      </c>
      <c r="I8" s="13">
        <f t="shared" si="1"/>
        <v>116.54537097220732</v>
      </c>
    </row>
    <row r="9" spans="1:9" ht="90">
      <c r="A9" s="6" t="s">
        <v>9</v>
      </c>
      <c r="B9" s="12" t="s">
        <v>10</v>
      </c>
      <c r="C9" s="7"/>
      <c r="D9" s="12">
        <v>29735000</v>
      </c>
      <c r="E9" s="12">
        <v>7849613.25</v>
      </c>
      <c r="F9" s="12">
        <v>33042000</v>
      </c>
      <c r="G9" s="12">
        <v>8797696.82</v>
      </c>
      <c r="H9" s="13">
        <f t="shared" si="0"/>
        <v>26.625799951576784</v>
      </c>
      <c r="I9" s="13">
        <f t="shared" si="1"/>
        <v>112.07809276463398</v>
      </c>
    </row>
    <row r="10" spans="1:9" ht="36">
      <c r="A10" s="6" t="s">
        <v>11</v>
      </c>
      <c r="B10" s="12" t="s">
        <v>12</v>
      </c>
      <c r="C10" s="7"/>
      <c r="D10" s="12">
        <v>224937400</v>
      </c>
      <c r="E10" s="12">
        <v>23230513.38</v>
      </c>
      <c r="F10" s="12">
        <v>255974100</v>
      </c>
      <c r="G10" s="12">
        <v>32979442.94</v>
      </c>
      <c r="H10" s="13">
        <f t="shared" si="0"/>
        <v>12.88389838659458</v>
      </c>
      <c r="I10" s="13">
        <f t="shared" si="1"/>
        <v>141.96605301195459</v>
      </c>
    </row>
    <row r="11" spans="1:9" ht="18">
      <c r="A11" s="6" t="s">
        <v>13</v>
      </c>
      <c r="B11" s="12" t="s">
        <v>14</v>
      </c>
      <c r="C11" s="7"/>
      <c r="D11" s="12">
        <f>D12+D13+D14</f>
        <v>69831700</v>
      </c>
      <c r="E11" s="12">
        <f>E12+E13+E14</f>
        <v>20332251.16</v>
      </c>
      <c r="F11" s="12">
        <f>F12+F13+F14</f>
        <v>79335600</v>
      </c>
      <c r="G11" s="12">
        <f>G12+G13+G14</f>
        <v>9378116.15</v>
      </c>
      <c r="H11" s="13">
        <f t="shared" si="0"/>
        <v>11.820817073293705</v>
      </c>
      <c r="I11" s="13">
        <f t="shared" si="1"/>
        <v>46.1243375177744</v>
      </c>
    </row>
    <row r="12" spans="1:9" ht="36">
      <c r="A12" s="6" t="s">
        <v>15</v>
      </c>
      <c r="B12" s="12" t="s">
        <v>16</v>
      </c>
      <c r="C12" s="7"/>
      <c r="D12" s="12">
        <v>22854000</v>
      </c>
      <c r="E12" s="12">
        <v>-177551.96</v>
      </c>
      <c r="F12" s="12">
        <v>27539000</v>
      </c>
      <c r="G12" s="12">
        <v>961082.06</v>
      </c>
      <c r="H12" s="13">
        <f t="shared" si="0"/>
        <v>3.489894549547914</v>
      </c>
      <c r="I12" s="13">
        <f t="shared" si="1"/>
        <v>-541.2962267496231</v>
      </c>
    </row>
    <row r="13" spans="1:9" ht="36">
      <c r="A13" s="6" t="s">
        <v>57</v>
      </c>
      <c r="B13" s="12" t="s">
        <v>58</v>
      </c>
      <c r="C13" s="7"/>
      <c r="D13" s="12">
        <v>8000000</v>
      </c>
      <c r="E13" s="12">
        <v>6096925.33</v>
      </c>
      <c r="F13" s="12">
        <v>12274000</v>
      </c>
      <c r="G13" s="12">
        <v>2561450.5</v>
      </c>
      <c r="H13" s="13">
        <f t="shared" si="0"/>
        <v>20.86891396447776</v>
      </c>
      <c r="I13" s="13">
        <f t="shared" si="1"/>
        <v>42.01216779540254</v>
      </c>
    </row>
    <row r="14" spans="1:9" ht="18">
      <c r="A14" s="6" t="s">
        <v>59</v>
      </c>
      <c r="B14" s="12" t="s">
        <v>60</v>
      </c>
      <c r="C14" s="7"/>
      <c r="D14" s="12">
        <f>D15+D16</f>
        <v>38977700</v>
      </c>
      <c r="E14" s="12">
        <f>E15+E16</f>
        <v>14412877.79</v>
      </c>
      <c r="F14" s="12">
        <f>F15+F16</f>
        <v>39522600</v>
      </c>
      <c r="G14" s="12">
        <f>G15+G16</f>
        <v>5855583.59</v>
      </c>
      <c r="H14" s="13">
        <f t="shared" si="0"/>
        <v>14.815785373431908</v>
      </c>
      <c r="I14" s="13">
        <f t="shared" si="1"/>
        <v>40.62744217579326</v>
      </c>
    </row>
    <row r="15" spans="1:9" ht="18">
      <c r="A15" s="6" t="s">
        <v>17</v>
      </c>
      <c r="B15" s="12" t="s">
        <v>18</v>
      </c>
      <c r="C15" s="7"/>
      <c r="D15" s="12">
        <v>23782000</v>
      </c>
      <c r="E15" s="12">
        <v>14146362.61</v>
      </c>
      <c r="F15" s="12">
        <v>26124600</v>
      </c>
      <c r="G15" s="12">
        <v>4864827.46</v>
      </c>
      <c r="H15" s="13">
        <f t="shared" si="0"/>
        <v>18.62163424511763</v>
      </c>
      <c r="I15" s="13">
        <f t="shared" si="1"/>
        <v>34.389246155482226</v>
      </c>
    </row>
    <row r="16" spans="1:9" ht="36">
      <c r="A16" s="6" t="s">
        <v>19</v>
      </c>
      <c r="B16" s="12" t="s">
        <v>20</v>
      </c>
      <c r="C16" s="7"/>
      <c r="D16" s="12">
        <v>15195700</v>
      </c>
      <c r="E16" s="12">
        <v>266515.18</v>
      </c>
      <c r="F16" s="12">
        <v>13398000</v>
      </c>
      <c r="G16" s="12">
        <v>990756.13</v>
      </c>
      <c r="H16" s="13">
        <f t="shared" si="0"/>
        <v>7.3948061650992685</v>
      </c>
      <c r="I16" s="13">
        <f t="shared" si="1"/>
        <v>371.74472763615194</v>
      </c>
    </row>
    <row r="17" spans="1:9" ht="72">
      <c r="A17" s="6" t="s">
        <v>21</v>
      </c>
      <c r="B17" s="12" t="s">
        <v>22</v>
      </c>
      <c r="C17" s="7"/>
      <c r="D17" s="12">
        <v>1910000</v>
      </c>
      <c r="E17" s="12">
        <v>566864.54</v>
      </c>
      <c r="F17" s="12">
        <v>1850000</v>
      </c>
      <c r="G17" s="12">
        <v>330566.6</v>
      </c>
      <c r="H17" s="13">
        <f t="shared" si="0"/>
        <v>17.868464864864862</v>
      </c>
      <c r="I17" s="13">
        <f t="shared" si="1"/>
        <v>58.31491946912043</v>
      </c>
    </row>
    <row r="18" spans="1:9" ht="36">
      <c r="A18" s="6" t="s">
        <v>23</v>
      </c>
      <c r="B18" s="12" t="s">
        <v>24</v>
      </c>
      <c r="C18" s="7"/>
      <c r="D18" s="12">
        <v>9963500</v>
      </c>
      <c r="E18" s="12">
        <v>2275743.56</v>
      </c>
      <c r="F18" s="12">
        <v>10501700</v>
      </c>
      <c r="G18" s="12">
        <v>3164064.82</v>
      </c>
      <c r="H18" s="13">
        <f t="shared" si="0"/>
        <v>30.12907262633669</v>
      </c>
      <c r="I18" s="13">
        <f t="shared" si="1"/>
        <v>139.0343303882622</v>
      </c>
    </row>
    <row r="19" spans="1:9" ht="90">
      <c r="A19" s="6" t="s">
        <v>25</v>
      </c>
      <c r="B19" s="12" t="s">
        <v>26</v>
      </c>
      <c r="C19" s="7"/>
      <c r="D19" s="12">
        <v>0</v>
      </c>
      <c r="E19" s="12">
        <v>2350.36</v>
      </c>
      <c r="F19" s="12">
        <v>0</v>
      </c>
      <c r="G19" s="12">
        <v>0</v>
      </c>
      <c r="H19" s="13">
        <v>0</v>
      </c>
      <c r="I19" s="13">
        <f t="shared" si="1"/>
        <v>0</v>
      </c>
    </row>
    <row r="20" spans="1:9" ht="126">
      <c r="A20" s="6" t="s">
        <v>27</v>
      </c>
      <c r="B20" s="12" t="s">
        <v>28</v>
      </c>
      <c r="C20" s="7"/>
      <c r="D20" s="12">
        <v>81292100</v>
      </c>
      <c r="E20" s="12">
        <v>17436395.32</v>
      </c>
      <c r="F20" s="12">
        <v>93953600</v>
      </c>
      <c r="G20" s="15">
        <v>16337876.47</v>
      </c>
      <c r="H20" s="13">
        <f t="shared" si="0"/>
        <v>17.38930330503568</v>
      </c>
      <c r="I20" s="13">
        <f t="shared" si="1"/>
        <v>93.69985120296069</v>
      </c>
    </row>
    <row r="21" spans="1:9" ht="54">
      <c r="A21" s="6" t="s">
        <v>29</v>
      </c>
      <c r="B21" s="12" t="s">
        <v>30</v>
      </c>
      <c r="C21" s="7"/>
      <c r="D21" s="12">
        <v>1057000</v>
      </c>
      <c r="E21" s="12">
        <v>1766332.24</v>
      </c>
      <c r="F21" s="12">
        <v>3300000</v>
      </c>
      <c r="G21" s="12">
        <v>1298447.31</v>
      </c>
      <c r="H21" s="13">
        <f t="shared" si="0"/>
        <v>39.34688818181819</v>
      </c>
      <c r="I21" s="13">
        <f t="shared" si="1"/>
        <v>73.51093302809217</v>
      </c>
    </row>
    <row r="22" spans="1:9" ht="72">
      <c r="A22" s="6" t="s">
        <v>31</v>
      </c>
      <c r="B22" s="12" t="s">
        <v>32</v>
      </c>
      <c r="C22" s="7"/>
      <c r="D22" s="12">
        <v>4282400</v>
      </c>
      <c r="E22" s="12">
        <v>749266.85</v>
      </c>
      <c r="F22" s="12">
        <v>3684800</v>
      </c>
      <c r="G22" s="12">
        <v>1142999.9</v>
      </c>
      <c r="H22" s="13">
        <f t="shared" si="0"/>
        <v>31.019319908814584</v>
      </c>
      <c r="I22" s="13">
        <f t="shared" si="1"/>
        <v>152.5491085052008</v>
      </c>
    </row>
    <row r="23" spans="1:9" ht="72">
      <c r="A23" s="6" t="s">
        <v>33</v>
      </c>
      <c r="B23" s="12" t="s">
        <v>34</v>
      </c>
      <c r="C23" s="7"/>
      <c r="D23" s="12">
        <v>20952800</v>
      </c>
      <c r="E23" s="12">
        <v>10110824.15</v>
      </c>
      <c r="F23" s="12">
        <v>24986500</v>
      </c>
      <c r="G23" s="12">
        <v>15326727.04</v>
      </c>
      <c r="H23" s="13">
        <f t="shared" si="0"/>
        <v>61.340031777159666</v>
      </c>
      <c r="I23" s="13">
        <f t="shared" si="1"/>
        <v>151.5873168459764</v>
      </c>
    </row>
    <row r="24" spans="1:9" ht="36">
      <c r="A24" s="6" t="s">
        <v>35</v>
      </c>
      <c r="B24" s="12" t="s">
        <v>36</v>
      </c>
      <c r="C24" s="7"/>
      <c r="D24" s="12">
        <v>1593500</v>
      </c>
      <c r="E24" s="12">
        <v>845172.33</v>
      </c>
      <c r="F24" s="12">
        <v>2005500</v>
      </c>
      <c r="G24" s="12">
        <v>538349.69</v>
      </c>
      <c r="H24" s="13">
        <f t="shared" si="0"/>
        <v>26.843664422837193</v>
      </c>
      <c r="I24" s="13">
        <f t="shared" si="1"/>
        <v>63.69703205972207</v>
      </c>
    </row>
    <row r="25" spans="1:9" ht="36">
      <c r="A25" s="6" t="s">
        <v>37</v>
      </c>
      <c r="B25" s="12" t="s">
        <v>38</v>
      </c>
      <c r="C25" s="7"/>
      <c r="D25" s="12">
        <v>812800</v>
      </c>
      <c r="E25" s="12">
        <v>36214.45</v>
      </c>
      <c r="F25" s="12">
        <v>350100</v>
      </c>
      <c r="G25" s="12">
        <v>249998.36</v>
      </c>
      <c r="H25" s="13">
        <f t="shared" si="0"/>
        <v>71.40770065695516</v>
      </c>
      <c r="I25" s="13">
        <f t="shared" si="1"/>
        <v>690.3276454564408</v>
      </c>
    </row>
    <row r="26" spans="1:9" ht="35.25">
      <c r="A26" s="8" t="s">
        <v>39</v>
      </c>
      <c r="B26" s="10" t="s">
        <v>40</v>
      </c>
      <c r="C26" s="9"/>
      <c r="D26" s="10">
        <f>D27+D32+D34</f>
        <v>1568521505.5000002</v>
      </c>
      <c r="E26" s="10">
        <f>E27+E32+E34</f>
        <v>293789157.7</v>
      </c>
      <c r="F26" s="10">
        <f>F27+F32+F34</f>
        <v>1601685615.52</v>
      </c>
      <c r="G26" s="10">
        <f>G27+G32+G34+G33</f>
        <v>327807984.13</v>
      </c>
      <c r="H26" s="11">
        <f t="shared" si="0"/>
        <v>20.466437417780924</v>
      </c>
      <c r="I26" s="11">
        <f t="shared" si="1"/>
        <v>111.57933352487366</v>
      </c>
    </row>
    <row r="27" spans="1:9" ht="105">
      <c r="A27" s="8" t="s">
        <v>41</v>
      </c>
      <c r="B27" s="10" t="s">
        <v>42</v>
      </c>
      <c r="C27" s="9"/>
      <c r="D27" s="10">
        <f>D28+D29+D30+D31</f>
        <v>1568016390.8700001</v>
      </c>
      <c r="E27" s="10">
        <f>E28+E29+E30+E31</f>
        <v>293815494.87</v>
      </c>
      <c r="F27" s="10">
        <f>F28+F29+F30+F31</f>
        <v>1596480046.33</v>
      </c>
      <c r="G27" s="10">
        <f>G28+G29+G30+G31</f>
        <v>325440342.2</v>
      </c>
      <c r="H27" s="11">
        <f t="shared" si="0"/>
        <v>20.384867505743316</v>
      </c>
      <c r="I27" s="11">
        <f t="shared" si="1"/>
        <v>110.76350562927</v>
      </c>
    </row>
    <row r="28" spans="1:9" ht="36">
      <c r="A28" s="6" t="s">
        <v>43</v>
      </c>
      <c r="B28" s="12" t="s">
        <v>44</v>
      </c>
      <c r="C28" s="7"/>
      <c r="D28" s="12">
        <v>32239000</v>
      </c>
      <c r="E28" s="12">
        <v>8059740</v>
      </c>
      <c r="F28" s="12">
        <v>21606111.69</v>
      </c>
      <c r="G28" s="12">
        <v>5401500</v>
      </c>
      <c r="H28" s="13">
        <f t="shared" si="0"/>
        <v>24.99987076573332</v>
      </c>
      <c r="I28" s="13">
        <f t="shared" si="1"/>
        <v>67.01829091261008</v>
      </c>
    </row>
    <row r="29" spans="1:9" ht="54">
      <c r="A29" s="6" t="s">
        <v>45</v>
      </c>
      <c r="B29" s="12" t="s">
        <v>46</v>
      </c>
      <c r="C29" s="7"/>
      <c r="D29" s="12">
        <v>329109115.29</v>
      </c>
      <c r="E29" s="12">
        <v>35387329.15</v>
      </c>
      <c r="F29" s="12">
        <v>337849947.91</v>
      </c>
      <c r="G29" s="12">
        <v>42630957.71</v>
      </c>
      <c r="H29" s="13">
        <f t="shared" si="0"/>
        <v>12.618311168529905</v>
      </c>
      <c r="I29" s="13">
        <f t="shared" si="1"/>
        <v>120.46955431221065</v>
      </c>
    </row>
    <row r="30" spans="1:9" ht="54">
      <c r="A30" s="6" t="s">
        <v>47</v>
      </c>
      <c r="B30" s="12" t="s">
        <v>48</v>
      </c>
      <c r="C30" s="7"/>
      <c r="D30" s="12">
        <v>1115097077.68</v>
      </c>
      <c r="E30" s="12">
        <v>226913156</v>
      </c>
      <c r="F30" s="12">
        <v>1155952697.88</v>
      </c>
      <c r="G30" s="12">
        <v>257603742</v>
      </c>
      <c r="H30" s="13">
        <f t="shared" si="0"/>
        <v>22.284972600733695</v>
      </c>
      <c r="I30" s="13">
        <f t="shared" si="1"/>
        <v>113.52525633198631</v>
      </c>
    </row>
    <row r="31" spans="1:9" ht="36">
      <c r="A31" s="6" t="s">
        <v>49</v>
      </c>
      <c r="B31" s="12" t="s">
        <v>50</v>
      </c>
      <c r="C31" s="7"/>
      <c r="D31" s="12">
        <v>91571197.9</v>
      </c>
      <c r="E31" s="12">
        <v>23455269.72</v>
      </c>
      <c r="F31" s="12">
        <v>81071288.85</v>
      </c>
      <c r="G31" s="12">
        <v>19804142.49</v>
      </c>
      <c r="H31" s="13">
        <f t="shared" si="0"/>
        <v>24.428059268481704</v>
      </c>
      <c r="I31" s="13">
        <f t="shared" si="1"/>
        <v>84.43365915810922</v>
      </c>
    </row>
    <row r="32" spans="1:9" ht="36">
      <c r="A32" s="6" t="s">
        <v>51</v>
      </c>
      <c r="B32" s="12" t="s">
        <v>52</v>
      </c>
      <c r="C32" s="7"/>
      <c r="D32" s="12">
        <v>505114.63</v>
      </c>
      <c r="E32" s="12">
        <v>373835.38</v>
      </c>
      <c r="F32" s="12">
        <v>5205569.19</v>
      </c>
      <c r="G32" s="12">
        <v>5205569.19</v>
      </c>
      <c r="H32" s="13">
        <f t="shared" si="0"/>
        <v>100</v>
      </c>
      <c r="I32" s="13">
        <f t="shared" si="1"/>
        <v>1392.4763327644378</v>
      </c>
    </row>
    <row r="33" spans="1:9" ht="232.5" customHeight="1">
      <c r="A33" s="6" t="s">
        <v>67</v>
      </c>
      <c r="B33" s="12" t="s">
        <v>68</v>
      </c>
      <c r="C33" s="7"/>
      <c r="D33" s="12">
        <v>0</v>
      </c>
      <c r="E33" s="12">
        <v>0</v>
      </c>
      <c r="F33" s="12">
        <v>0</v>
      </c>
      <c r="G33" s="12">
        <v>-10300.61</v>
      </c>
      <c r="H33" s="13">
        <v>0</v>
      </c>
      <c r="I33" s="13">
        <v>0</v>
      </c>
    </row>
    <row r="34" spans="1:9" ht="108">
      <c r="A34" s="6" t="s">
        <v>53</v>
      </c>
      <c r="B34" s="12" t="s">
        <v>54</v>
      </c>
      <c r="C34" s="7"/>
      <c r="D34" s="12">
        <v>0</v>
      </c>
      <c r="E34" s="12">
        <v>-400172.55</v>
      </c>
      <c r="F34" s="12">
        <v>0</v>
      </c>
      <c r="G34" s="12">
        <v>-2827626.65</v>
      </c>
      <c r="H34" s="13">
        <v>0</v>
      </c>
      <c r="I34" s="13">
        <f t="shared" si="1"/>
        <v>706.6018521260391</v>
      </c>
    </row>
  </sheetData>
  <sheetProtection/>
  <mergeCells count="2">
    <mergeCell ref="A1:I1"/>
    <mergeCell ref="A2:G2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Гузалия</dc:creator>
  <cp:keywords/>
  <dc:description/>
  <cp:lastModifiedBy>GR_307</cp:lastModifiedBy>
  <cp:lastPrinted>2024-05-15T05:28:26Z</cp:lastPrinted>
  <dcterms:created xsi:type="dcterms:W3CDTF">2022-10-07T12:31:05Z</dcterms:created>
  <dcterms:modified xsi:type="dcterms:W3CDTF">2024-05-15T06:17:15Z</dcterms:modified>
  <cp:category/>
  <cp:version/>
  <cp:contentType/>
  <cp:contentStatus/>
</cp:coreProperties>
</file>