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tabRatio="589"/>
  </bookViews>
  <sheets>
    <sheet name="за 2023 год ИТОГИ крупно" sheetId="8" r:id="rId1"/>
  </sheets>
  <definedNames>
    <definedName name="_xlnm.Print_Titles" localSheetId="0">'за 2023 год ИТОГИ крупно'!$4:$6</definedName>
    <definedName name="_xlnm.Print_Area" localSheetId="0">'за 2023 год ИТОГИ крупно'!$A$1:$U$316</definedName>
  </definedNames>
  <calcPr calcId="144525"/>
</workbook>
</file>

<file path=xl/calcChain.xml><?xml version="1.0" encoding="utf-8"?>
<calcChain xmlns="http://schemas.openxmlformats.org/spreadsheetml/2006/main">
  <c r="L312" i="8" l="1"/>
  <c r="K312" i="8"/>
  <c r="M312" i="8" s="1"/>
  <c r="I312" i="8"/>
  <c r="H312" i="8"/>
  <c r="F312" i="8"/>
  <c r="E312" i="8"/>
  <c r="C312" i="8"/>
  <c r="O312" i="8" s="1"/>
  <c r="B312" i="8"/>
  <c r="U301" i="8"/>
  <c r="U300" i="8"/>
  <c r="O300" i="8"/>
  <c r="N300" i="8"/>
  <c r="J300" i="8"/>
  <c r="U290" i="8"/>
  <c r="U289" i="8"/>
  <c r="U288" i="8"/>
  <c r="U283" i="8"/>
  <c r="U281" i="8"/>
  <c r="U278" i="8"/>
  <c r="U277" i="8"/>
  <c r="U274" i="8"/>
  <c r="U273" i="8"/>
  <c r="U271" i="8"/>
  <c r="U269" i="8"/>
  <c r="U268" i="8"/>
  <c r="U266" i="8"/>
  <c r="U264" i="8"/>
  <c r="U262" i="8"/>
  <c r="U261" i="8"/>
  <c r="U260" i="8"/>
  <c r="U259" i="8"/>
  <c r="U258" i="8"/>
  <c r="U253" i="8"/>
  <c r="U250" i="8"/>
  <c r="U249" i="8"/>
  <c r="U248" i="8"/>
  <c r="U245" i="8"/>
  <c r="O243" i="8"/>
  <c r="N243" i="8"/>
  <c r="M243" i="8"/>
  <c r="J243" i="8"/>
  <c r="G243" i="8"/>
  <c r="P237" i="8"/>
  <c r="N237" i="8"/>
  <c r="J237" i="8"/>
  <c r="O232" i="8"/>
  <c r="N232" i="8"/>
  <c r="J232" i="8"/>
  <c r="U227" i="8"/>
  <c r="U226" i="8"/>
  <c r="U222" i="8"/>
  <c r="U221" i="8"/>
  <c r="U219" i="8"/>
  <c r="U218" i="8"/>
  <c r="O217" i="8"/>
  <c r="P217" i="8" s="1"/>
  <c r="N217" i="8"/>
  <c r="J217" i="8"/>
  <c r="G217" i="8"/>
  <c r="U212" i="8"/>
  <c r="U211" i="8"/>
  <c r="U210" i="8"/>
  <c r="U209" i="8"/>
  <c r="U208" i="8"/>
  <c r="U207" i="8"/>
  <c r="U206" i="8"/>
  <c r="O206" i="8"/>
  <c r="N206" i="8"/>
  <c r="J206" i="8"/>
  <c r="U199" i="8"/>
  <c r="O199" i="8"/>
  <c r="N199" i="8"/>
  <c r="J199" i="8"/>
  <c r="U190" i="8"/>
  <c r="O189" i="8"/>
  <c r="N189" i="8"/>
  <c r="J189" i="8"/>
  <c r="G189" i="8"/>
  <c r="U185" i="8"/>
  <c r="U184" i="8"/>
  <c r="U183" i="8"/>
  <c r="U181" i="8"/>
  <c r="U175" i="8"/>
  <c r="O175" i="8"/>
  <c r="N175" i="8"/>
  <c r="J175" i="8"/>
  <c r="G175" i="8"/>
  <c r="O169" i="8"/>
  <c r="N169" i="8"/>
  <c r="J169" i="8"/>
  <c r="G169" i="8"/>
  <c r="O164" i="8"/>
  <c r="N164" i="8"/>
  <c r="U160" i="8"/>
  <c r="O160" i="8"/>
  <c r="N160" i="8"/>
  <c r="G160" i="8"/>
  <c r="D160" i="8"/>
  <c r="U156" i="8"/>
  <c r="O156" i="8"/>
  <c r="N156" i="8"/>
  <c r="G156" i="8"/>
  <c r="O152" i="8"/>
  <c r="N152" i="8"/>
  <c r="U148" i="8"/>
  <c r="O148" i="8"/>
  <c r="N148" i="8"/>
  <c r="J148" i="8"/>
  <c r="G148" i="8"/>
  <c r="D148" i="8"/>
  <c r="U139" i="8"/>
  <c r="U138" i="8"/>
  <c r="O130" i="8"/>
  <c r="N130" i="8"/>
  <c r="M130" i="8"/>
  <c r="J130" i="8"/>
  <c r="G130" i="8"/>
  <c r="D130" i="8"/>
  <c r="O114" i="8"/>
  <c r="N114" i="8"/>
  <c r="M114" i="8"/>
  <c r="J114" i="8"/>
  <c r="G114" i="8"/>
  <c r="U91" i="8"/>
  <c r="U90" i="8"/>
  <c r="U89" i="8"/>
  <c r="O80" i="8"/>
  <c r="N80" i="8"/>
  <c r="M80" i="8"/>
  <c r="J80" i="8"/>
  <c r="G80" i="8"/>
  <c r="D80" i="8"/>
  <c r="U69" i="8"/>
  <c r="U65" i="8"/>
  <c r="U64" i="8"/>
  <c r="O64" i="8"/>
  <c r="N64" i="8"/>
  <c r="M64" i="8"/>
  <c r="J64" i="8"/>
  <c r="G64" i="8"/>
  <c r="U37" i="8"/>
  <c r="O36" i="8"/>
  <c r="P36" i="8" s="1"/>
  <c r="N36" i="8"/>
  <c r="M36" i="8"/>
  <c r="J36" i="8"/>
  <c r="O27" i="8"/>
  <c r="P27" i="8" s="1"/>
  <c r="N27" i="8"/>
  <c r="M27" i="8"/>
  <c r="J27" i="8"/>
  <c r="G27" i="8"/>
  <c r="O23" i="8"/>
  <c r="N23" i="8"/>
  <c r="P23" i="8" s="1"/>
  <c r="J23" i="8"/>
  <c r="G23" i="8"/>
  <c r="O16" i="8"/>
  <c r="N16" i="8"/>
  <c r="U12" i="8"/>
  <c r="O10" i="8"/>
  <c r="P10" i="8" s="1"/>
  <c r="N10" i="8"/>
  <c r="J10" i="8"/>
  <c r="G10" i="8"/>
  <c r="P64" i="8" l="1"/>
  <c r="P80" i="8"/>
  <c r="P189" i="8"/>
  <c r="P300" i="8"/>
  <c r="J312" i="8"/>
  <c r="P148" i="8"/>
  <c r="P156" i="8"/>
  <c r="P199" i="8"/>
  <c r="P206" i="8"/>
  <c r="P232" i="8"/>
  <c r="P160" i="8"/>
  <c r="P130" i="8"/>
  <c r="P243" i="8"/>
  <c r="P114" i="8"/>
  <c r="N312" i="8"/>
  <c r="P312" i="8" s="1"/>
  <c r="N313" i="8"/>
  <c r="P169" i="8"/>
  <c r="P175" i="8"/>
  <c r="G312" i="8"/>
  <c r="O313" i="8"/>
  <c r="D312" i="8"/>
</calcChain>
</file>

<file path=xl/sharedStrings.xml><?xml version="1.0" encoding="utf-8"?>
<sst xmlns="http://schemas.openxmlformats.org/spreadsheetml/2006/main" count="758" uniqueCount="402">
  <si>
    <t>План</t>
  </si>
  <si>
    <t>Факт</t>
  </si>
  <si>
    <t>№</t>
  </si>
  <si>
    <t>Внебюджетные источники</t>
  </si>
  <si>
    <t>Всего</t>
  </si>
  <si>
    <t>Местный бюджет</t>
  </si>
  <si>
    <t>%</t>
  </si>
  <si>
    <t>Развитие физической культуры и спорта в муниципальном районе Белебеевский район Республики Башкортостан</t>
  </si>
  <si>
    <t>х</t>
  </si>
  <si>
    <t>Обеспечение жильем молодых семей муниципального района Белебеевский район Республики Башкортостан</t>
  </si>
  <si>
    <t>Обеспечение жильем граждан, состоящих на учете в качестве нуждающихся в жилых помещениях, предоставляемых по договорам социального найма в муниципальном районе Белебеевский район Республики Башкортостан</t>
  </si>
  <si>
    <t>Развитие культуры и искусства в муниципальном районе Белебеевский район Республики Башкортостан</t>
  </si>
  <si>
    <t>Совершенствование работы с детьми и молодежью в муниципальном районе Белебеевский район Республики Башкортостан</t>
  </si>
  <si>
    <t>Совершенствование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</si>
  <si>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Развитие и поддержка малого и среднего предпринимательства в муниципальном районе Белебеевский район Республики Башкортостан</t>
  </si>
  <si>
    <t>Управление муниципальными финансами муниципального района Белебеевский район Республики Башкортостан</t>
  </si>
  <si>
    <t>Обеспечение информационной открытости органов местного самоуправления в муниципальном районе Белебеевский район Республики Башкортостан</t>
  </si>
  <si>
    <t>Стимулирование развития жилищного строительства в муниципальном районе Белебеевский район Республики Башкортостан</t>
  </si>
  <si>
    <t>Управление имуществом, находящимся в собственности муниципального района Белебеевский район Республики Башкортостан</t>
  </si>
  <si>
    <t>Совершенствование деятельности Администрации муниципального района Белебеевский район Республики Башкортостан</t>
  </si>
  <si>
    <t>Модернизация и реформирование жилищно-коммунального хозяйства в муниципальном районе Белебеевский район Республики Башкортостан</t>
  </si>
  <si>
    <t>Развитие аграрного сектора в муниципальном районе Белебеевский район Республики Башкортостан</t>
  </si>
  <si>
    <t>Доля образовательных учреждений, проводящих работу с одарёнными детьми, в общем количестве образовательных учреждений МР - 100%</t>
  </si>
  <si>
    <t>Ежемесячная доплата Почетным гражданам муниципального района Белебеевский район Республики Башкортостан - 0 чел.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</si>
  <si>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- 11%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</si>
  <si>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- 93%</t>
  </si>
  <si>
    <t>Вариативность форм отдыха, оздоровление и занятости детей,  используемых в оздоровительной кампании, кол - 9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</si>
  <si>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90%</t>
  </si>
  <si>
    <t>Соотношение средней заработной платы педагогических работников дошкольного образования к средней заработной плате педагогических  работников, доведенной  Соглашением до муниципального образования 100%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</si>
  <si>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100%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</si>
  <si>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- 93,4%</t>
  </si>
  <si>
    <t>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</t>
  </si>
  <si>
    <t>Оценка эффективности реализации муниципальных программ в отчетном финансовом году</t>
  </si>
  <si>
    <t>Согласовано:</t>
  </si>
  <si>
    <t>Развитие архивного дела в муниципальном районе Белебеевский район Республики Башкортостан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</si>
  <si>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100%</t>
  </si>
  <si>
    <t>Обеспечение жильем детей-сирот и детей, оставшихся без попечения родителей, лиц из числа детей -сирот и детей оставшихся бес попечения родителей в муниципальном районе Белебеевский район Республики Башкортостан</t>
  </si>
  <si>
    <t>Единовременная материальная помощь гражданам, лишившимся единственного жилого помещения в результате пожара - 0 чел.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</si>
  <si>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класс, 90,5%</t>
  </si>
  <si>
    <t>Выполнение планов контрольных мероприятий, 100%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</si>
  <si>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- 77,5%</t>
  </si>
  <si>
    <t>Доля детей в возрасте от 1 до 6 лет, получающих услуги дошкольного образования, в общем количестве детей этого возраста, нуждающихся в данной услуге - 78,5%</t>
  </si>
  <si>
    <t>Соотношение средней заработной платы педагогических работников учреждений дополнительного образования к средней заработной плате педагогических  работников дополнительного образования, доведенной до муниципального образования 100,2%</t>
  </si>
  <si>
    <t>Соотношение средней заработной платы педагогических работников общеобразовательных учреждениях к средней заработной плате педагогических  работников, доведенной  Соглашением до муниципального образования 102,9%</t>
  </si>
  <si>
    <t>Количество детей и подростков, охваченных малозатратными формами отдыха, оздоровления и занятости в каникулярное время - 4,3 тыс. человек</t>
  </si>
  <si>
    <t>Количество детей и подростков, охваченных малозатратными формами отдыха, оздоровления и занятости в каникулярное время - 4,96 тыс.человек</t>
  </si>
  <si>
    <t>Доля педагогов, прошедших профессиональную подготовку, переподготовку и повышение квалификации,  в общем количестве педагогических работников МР -95,2%</t>
  </si>
  <si>
    <t>Доля детей в возрасте от 5 до 18 лет, обучающихся ро дополнительным образовательным программам, в общей численности детей этого возраста - 96,2%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</si>
  <si>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- 84,4%</t>
  </si>
  <si>
    <t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- 12,4%</t>
  </si>
  <si>
    <t>-</t>
  </si>
  <si>
    <t>Среднемесячная номинальная заработная плата в сельском хозяйстве (по полному кругу организаций) - 18 550 руб.</t>
  </si>
  <si>
    <t>Развитие системы образования, отдыха и оздоровления в муниципальном районе Белебеевский район Республики Башкортостан</t>
  </si>
  <si>
    <t>Развитие транспортной системы муниципального района Белебеевский район  Республики Башкортостан</t>
  </si>
  <si>
    <t>Среднемесячная номинальная заработная плата в сельском хозяйстве (по полному кругу организаций) - 13 629 руб.</t>
  </si>
  <si>
    <t>Обеспечение жильем работников учреждений здравоохранения и образования, расположенных на территории МР Белебеевский район РБ</t>
  </si>
  <si>
    <t xml:space="preserve">Развитие муниципальной службы в муниципальном районе Белебеевский район Республики Башкортостан </t>
  </si>
  <si>
    <t>выполнено</t>
  </si>
  <si>
    <t>Ответственный исполнитель - Советникова Зиля Шагитовна - начальник отдела строительства и дорожного хозяйства (8-34786- 30989)</t>
  </si>
  <si>
    <t>Ответственный исполнитель -Садыков Артур Маратович - Секретарь Совета муниципального района Белебеевский район Республики Башкортостан (34786) 41043, 3-20-77</t>
  </si>
  <si>
    <t xml:space="preserve">Приложение </t>
  </si>
  <si>
    <t xml:space="preserve">Итого </t>
  </si>
  <si>
    <t>Показатель  оценки эффективности</t>
  </si>
  <si>
    <t>ед. изм.</t>
  </si>
  <si>
    <t xml:space="preserve">План </t>
  </si>
  <si>
    <t>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</si>
  <si>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</t>
  </si>
  <si>
    <t>единиц</t>
  </si>
  <si>
    <t>тыс.руб.</t>
  </si>
  <si>
    <t>чел.</t>
  </si>
  <si>
    <t>Повышение уровня удовлетворенности граждан качеством предоставления муниципальных услуг в сфере культуры и искусства</t>
  </si>
  <si>
    <t>Сохранение доли детей, привлекаемых к участию в творческих мероприятиях в целях выявления и поддержки юных талантов, в общем числе детей на уровне</t>
  </si>
  <si>
    <t xml:space="preserve">Сохранение количества культурно-досуговых формирований (кружков, клубов по интересам, коллективов народного творчества и т.п., ед.) </t>
  </si>
  <si>
    <t xml:space="preserve">Повышение уровня удовлетворенности граждан качеством предоставления муниципальных услуг в сфере культуры и искусства </t>
  </si>
  <si>
    <t>Сохранение доли объектов культурного наследия, находящихся в удовлетворительном состоянии, в общем количестве объектов культурного наследия, находящихся в собственности муниципального района</t>
  </si>
  <si>
    <t xml:space="preserve">Сохранение доли посещаемости музейных учреждений (посещений на 1 жителя в год) </t>
  </si>
  <si>
    <t xml:space="preserve">Сохранение доли представленных (во всех формах) посетителям музейных предметов в общем количестве музейных предметов основного фонда </t>
  </si>
  <si>
    <t xml:space="preserve">Увеличение количества мероприятий, направленных на этнокультурное развитие народов Республики Башкортостан и поддержку языкового многообразия </t>
  </si>
  <si>
    <t xml:space="preserve">Сохранение доли населения, толерантно относящегося к представителям другой национальности в Белебеевском районе, в общем количестве опрошенных </t>
  </si>
  <si>
    <t xml:space="preserve"> тыс. человек</t>
  </si>
  <si>
    <t>количество</t>
  </si>
  <si>
    <t>Доля педагогических работников, получивших порезультатам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</t>
  </si>
  <si>
    <t>Процент охвата детей, подростков и учащейся молодежи мероприятиями оздоровительной кампании от общего количества обучающихся с 1 по 10 класс</t>
  </si>
  <si>
    <t xml:space="preserve">Доля обучающихся – победителей и призёров олимпиад и конкурсов, проводимых на региональном, межрегиональном, всероссийском и международном уровнях, в общем количестве участников от МР в таких мероприятиях </t>
  </si>
  <si>
    <t xml:space="preserve">Доля образовательных учреждений, проводящих работу с одарёнными детьми, в общем количестве образовательных учреждений МР 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</si>
  <si>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</si>
  <si>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Доля детей в возрасте от 1 до 6 лет, получающих услугу дошкольного образования, в общем количестве детей этого возраста, нуждающихся в данной услуге </t>
  </si>
  <si>
    <t xml:space="preserve">Предоставление социальных выплат  молодым семьям </t>
  </si>
  <si>
    <t>Выплата заработной платы работникам Администрации муниципального района Белебеевский район РБ, обеспечивающим выполнение полномочий по решению вопросов местного значения, в пределах и в соответствии с нормативом, определенным законодательством</t>
  </si>
  <si>
    <t>Доля работников, прошедших ежегодную медицинскую диспансеризацию от общего количества работников, подлежащих прохождению диспансеризации</t>
  </si>
  <si>
    <t xml:space="preserve">Доля помещений Администрации муниципального района Белебеевский район Республики Башкортостан, обеспеченных коммунальными и прочими услугами по содержанию имущества </t>
  </si>
  <si>
    <t>Количество ходатайств о заключении договоров льготной рассрочки на покупку квартиры у застройщика</t>
  </si>
  <si>
    <t>Количество договоров найма служебного жилого помещения муниципального специализированного жилищного фонда МР Белебеевский район РБ</t>
  </si>
  <si>
    <t xml:space="preserve">Предоставление жилых помещений по договору социального найма </t>
  </si>
  <si>
    <t xml:space="preserve">Предоставление социальных выплат </t>
  </si>
  <si>
    <t>Вариативность форм отдыха, оздоровление и занятости детей,  используемых в оздоровительной кампании</t>
  </si>
  <si>
    <t xml:space="preserve">человек </t>
  </si>
  <si>
    <t xml:space="preserve">Сохранение доли детей, привлекаемых к участию в творческих мероприятиях в целях выявления и поддрежки юных талантов, в общем числе детей </t>
  </si>
  <si>
    <t xml:space="preserve">Доля муниципальных служащих, представивших в установленный срок сведения  о доходах, расходах, об имуществе и обязательствах имущественного характера  от общего числа муниципальных служащих, представляющих указанные сведения </t>
  </si>
  <si>
    <t>Число студентов, прошедших практику в органах местного самоуправления</t>
  </si>
  <si>
    <t>Количество вакантных должностей муниципальной службы, замещаемых на основе конкурса</t>
  </si>
  <si>
    <t>Количество вакантных должностей муниципальной службы, замещаемых на основе назначения из кадрового резерва</t>
  </si>
  <si>
    <t xml:space="preserve">Индекс доверия граждан к муниципальным служащим </t>
  </si>
  <si>
    <t xml:space="preserve">Количество должностей муниципальной службы, для которых утверждены должностные инструкции, соответствующие установленным требованиям </t>
  </si>
  <si>
    <t xml:space="preserve">единиц </t>
  </si>
  <si>
    <t>млн.рублей</t>
  </si>
  <si>
    <t>Выполнение плана по налоговым и неналоговым доходам консолидированного бюджета муниципального района</t>
  </si>
  <si>
    <t>да/нет (1/0)</t>
  </si>
  <si>
    <t xml:space="preserve">Соблюдение установленных законодательством Российской Федерации требований к бюджету района и отчетности о его исполнении </t>
  </si>
  <si>
    <t>Отчет председателя Совета</t>
  </si>
  <si>
    <t>Количество публичных слушаний/вопросов</t>
  </si>
  <si>
    <t xml:space="preserve">Количество заседаний постоянных и иных комиссий Совета </t>
  </si>
  <si>
    <t>Количество заседаний Президиума Совета</t>
  </si>
  <si>
    <t>Количество заседаний Совета</t>
  </si>
  <si>
    <t xml:space="preserve">Количество принятых постановлений и распоряжений Председателя Совета </t>
  </si>
  <si>
    <t xml:space="preserve">Количество принятых постановлений Президиума Совета </t>
  </si>
  <si>
    <t>Количество принятых решений Совета</t>
  </si>
  <si>
    <t>человек</t>
  </si>
  <si>
    <t>Численность занятых в сфере малого и среднего предпринимательства, включая индивидуальных предпринимателей</t>
  </si>
  <si>
    <t xml:space="preserve"> млн. рублей</t>
  </si>
  <si>
    <t>Оборот продукции (услуг), производимой малыми предприятиями, в том числе микропредприятиями и индивидуальными предпринимателями</t>
  </si>
  <si>
    <t>тыс. рублей/человека</t>
  </si>
  <si>
    <t>Количество субъектов малого и среднего  предпринимательства (включая индивидуальных предпринимателей) в расчете на 1000 человек населения</t>
  </si>
  <si>
    <t>Отношение среднесписочной численности работников малых и средних предприятий к численности населения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</si>
  <si>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</si>
  <si>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Оборот субъектов малого и среднего предпринимательства в постоянных ценах к показателю 2014 года</t>
  </si>
  <si>
    <t xml:space="preserve">Опубликование в печатных СМИ официальной информации органов МСУ МР Белебеевский район РБ; освещение деятельности органов МСУ, приоритетных направлений социально-экономического развития района, муниципальных образований </t>
  </si>
  <si>
    <t>Освещение в электронных СМИ официальной информации; деятельности органов МСУ, приоритетных направлений социально-экономического развития района, муниципальных образований</t>
  </si>
  <si>
    <t>минут</t>
  </si>
  <si>
    <t xml:space="preserve">Обученность 100% персонала ЕДДС (чел), обучить на курсах повышения квалификации по мере комплектования групп </t>
  </si>
  <si>
    <t>Время прохождения информации не превышает установленного значения</t>
  </si>
  <si>
    <t>Доля переданных и рассмотренных   ЕДДС заявок по угрозе возникновения ЧС от общего количества поступивших заявок (в % от поступивших заявок)</t>
  </si>
  <si>
    <t>руб.</t>
  </si>
  <si>
    <t>га</t>
  </si>
  <si>
    <t>голов</t>
  </si>
  <si>
    <t>выпол- нено</t>
  </si>
  <si>
    <t>Обеспечение муниципального района Белебеевский район Республики Башкортостан документами территориального планирования</t>
  </si>
  <si>
    <t>Обеспечение муниципального района Белебеевский район Республики Башкортостан планировочной  документацией</t>
  </si>
  <si>
    <t xml:space="preserve">Переселение граждан из аварийного жилищного фонда с учетом стимулирования жилищного строительства, отвечающего требованиям энергоэффективности и экологичности </t>
  </si>
  <si>
    <t>Количество молодежи, принявшей участие в мероприятиях по профилактике асоциального и деструктивного поведения</t>
  </si>
  <si>
    <t>Доля детей, подростков и молодежи, оказавшихся в трудной жизненной ситуации и занимающихся на постоянной основе в учреждениях молодежной политики по месту жительства, в общем числе детей, подростков и молодежи, оказавшихся в трудной жизненной ситуации, в районе</t>
  </si>
  <si>
    <t>Доля детей, подростков и молодежи, охваченных летним отдыхом в профильных лагерях по линии молодежной политики</t>
  </si>
  <si>
    <t xml:space="preserve">Количество проведенных культурно-досуговых и спортивно-массовых мероприятий, проведенных учреждениями молодежной политики </t>
  </si>
  <si>
    <t>Количество кружков и секций в учреждениях молодежной политики</t>
  </si>
  <si>
    <t>Количество участников спортивных мероприятий</t>
  </si>
  <si>
    <t xml:space="preserve">Доля спортсменов - разрядников в общем количестве лиц, занимающихся в системе специализированных детско-юношеских спортивных школ </t>
  </si>
  <si>
    <t xml:space="preserve">Доля граждан, выполнивших нормативы Всероссийского физкультурно-спортивного комплекса  "Готов к труду и обороне" (ГТО), в общей численности населения района, принявшего участие в сдаче нормативов Всероссийского физкультурно-спортивного комплекса ГТО </t>
  </si>
  <si>
    <t xml:space="preserve">Коэффициент загруженности спортивных сооружений </t>
  </si>
  <si>
    <t xml:space="preserve">Доля лиц с ограниченными возможностями здоровья и инвалидов, систематически занимающихся физической культурой и спортом в общей численности данных категорий населения района </t>
  </si>
  <si>
    <t xml:space="preserve">Доля детей и молодежи, систематически занимающихся физкультурой и спортом, в общей численности детей и молодежи </t>
  </si>
  <si>
    <t>Доля граждан среднего возраста, систематически занимающихся физкультурой и спортом, в общей численности граждан среднего возраста</t>
  </si>
  <si>
    <t>выпол-нено</t>
  </si>
  <si>
    <t>Доля граждан старшего возраста, систематически занимающихся физкультурой и спортом, в общей численности граждан старшего возраста</t>
  </si>
  <si>
    <t xml:space="preserve">Уровень обеспеченности граждан спортивными сооружениями исходя из единовременной пропускной способности объектов спорта </t>
  </si>
  <si>
    <t xml:space="preserve">Доля занимающихся по программам спортивной подготовки в организациях ведомственной принадлежности физической культуры и спорта </t>
  </si>
  <si>
    <t xml:space="preserve">измене-ние значения показа-теля </t>
  </si>
  <si>
    <t>Ответственный исполнитель - Усаков Владимир Николаевич - заместитель главы Администрации МР Белебеевский район Республики Башкортостан  (8-34786-31868)</t>
  </si>
  <si>
    <t>Доля среднесписочной численности работников (без внешних совместителей), занятых у субъектов малого и среднего предпринимательства в общей численности занятого населения</t>
  </si>
  <si>
    <t xml:space="preserve">Количество поощрений (грамот, премий)
предоставленных муниципальным служащим по результатам  их профессиональной служебной  деятельности
</t>
  </si>
  <si>
    <t xml:space="preserve">тыс. кв. метров </t>
  </si>
  <si>
    <t>Совершенствование деятельности муниципального казенного учреждения Единая дежурно-диспетчерская служба муниципального района Белебеевский район Республики Башкортостан</t>
  </si>
  <si>
    <t xml:space="preserve">Количество выданных архивных справок, копии документов </t>
  </si>
  <si>
    <t>Доля отреставрированных архивных документов в общем количестве архивных документов, нуждающихся в ремонте, ед.хранения</t>
  </si>
  <si>
    <t>Доля муниципальных услуг, предоставленных заявителям в установленные законодательством сроки от общего числа предоставленных муниципальных услуг</t>
  </si>
  <si>
    <t xml:space="preserve">Индекс физического объема инвестиций в основной капитал сельского хозяйства </t>
  </si>
  <si>
    <t>Ответственный исполнитель -Рабенко Петр Иванович-начальник МКУ Единая дежурно-диспетчерская служба муниципального района Белебеевский район Республики Башкортостан (8-34786-50304)</t>
  </si>
  <si>
    <t>Постановление Администрации муниципального района Белебеевский район Республики Башкортостан от 09.01.2018 г. № 1.  Срок реализации муниципальной  программы 2018-2023гг.</t>
  </si>
  <si>
    <t>Ответственный исполнитель -Мельников Сергей Николаевич - заведующий сектором гражданской защиты (8-34786-34235)</t>
  </si>
  <si>
    <t>Повышение безопасности населения и защищенности потенциально опасных объектов экономики от угроз природного и техногенного характера на территории МР Белебеевский район РБ</t>
  </si>
  <si>
    <t xml:space="preserve">Обеспечение безопасности людей на водных объектах </t>
  </si>
  <si>
    <t xml:space="preserve">Построение, развитие, внедрение и эксплуатация аппаратно-программного комплекса "Безопасный город" на территории МР Белебеевский район РБ </t>
  </si>
  <si>
    <t>Ответственный исполнитель - Сабирова Гюзель Рафаиловна - начальник отдела предпринимательства и торговли (8-34786 42045)</t>
  </si>
  <si>
    <t>Количество субъектов малого предпринимательства (включая индивидуальных предпринимателей) в расчете на 1000 человек населения</t>
  </si>
  <si>
    <t>Доля продукции, произведенной субъектами малого и среднего предпринимательства, в общем объеме валовой продукции</t>
  </si>
  <si>
    <t>Ответственный исполнитель - Калмычкова Галина Федоровна -начальник отдела муниципальной службы и кадровой работы (8-34786-42097)</t>
  </si>
  <si>
    <t xml:space="preserve">Доля реализованных муниципальных программ формирования современной городской среды в общем количестве муниципальных программ формирования современной городской среды, подлежащих реализации в отчетном году </t>
  </si>
  <si>
    <t>Доля ОМСУ, принявших нормативные правовые акты, направленные на формирование современной городской среды, в общем количестве ОМСУ, участвующих в реализации мероприятий по формированию современной городской среды</t>
  </si>
  <si>
    <t xml:space="preserve">Формирование современной городской среды в муниципальном районе Белебеевский район Республики Башкортостан                </t>
  </si>
  <si>
    <t xml:space="preserve">Финансовое обеспечение муниципальной программы,  тыс. рублей </t>
  </si>
  <si>
    <t>Ответственный исполнитель - Алексеева Олеся Ивановна- начальник жилищного отдела (8-34786-41488)</t>
  </si>
  <si>
    <t>Ответственный исполнитель - Алексеева Олеся Ивановна - начальник жилищного отдела (8-34786-41488)</t>
  </si>
  <si>
    <t>Ответственный исполнитель - Лапшина Татьяна Николаевна-Начальник МКУ Управление образования муниципального района Белебеевский район Республики Башкортостан (8-34786-5-72-22)</t>
  </si>
  <si>
    <t>Ответственный исполнитель - Алексеева Олеся Ивановна  - начальник жилищного отдела (8-34786-41488)</t>
  </si>
  <si>
    <t>Проведено районных спортивных мероприятий</t>
  </si>
  <si>
    <t xml:space="preserve"> человек</t>
  </si>
  <si>
    <t xml:space="preserve">Увеличение числа обращений к цифровым ресурсам в сфере культуры в 5 раз (на 500% нарастающим итогом к 2024 году) по отношению к базовому значению 01.01.2018 года </t>
  </si>
  <si>
    <t xml:space="preserve">Увеличение доли детей в возрасте от 5 до 18 лет включительно, обучающихся в детских школах искусств по видам искусств, от общего числа детей данного возраста в районе </t>
  </si>
  <si>
    <t xml:space="preserve">Доля педагогических работников образовательных организаций, получивших денежные поощрения, гранты за счет средств бюджета РБ, РФ в общем количестве педработников образовательных организаций МР, принявших участие в  конкурсах на получение денежных поощрений, грантов </t>
  </si>
  <si>
    <t>Объем налоговых и неналоговых доходов консолидированного бюджета МР</t>
  </si>
  <si>
    <t>Соотношение объема проверенных средств бюджета МР и общей суммы расходов бюджета МР года предшествующего отчетному</t>
  </si>
  <si>
    <t>Ответственные исполнители - Иванова Айгуль Магсумовна- начальник отдела архитектуры/главный архитектор (8-34786 - 34000), Советникова Зиля Шагитовна - начальник отдела строительства и дорожного хозяйства (8-34786-30989)</t>
  </si>
  <si>
    <t xml:space="preserve">Доля отремонтированных автомобильных дорог общего пользования местного значения с твердым покрытием, в общей протяженности автомобильных дорог общего пользования местного значения </t>
  </si>
  <si>
    <t>Протяженность ремонта автомобильных дорог местного значения</t>
  </si>
  <si>
    <t>Разработка проектов сетей инженерного обеспечения в проектируемых микрорайонах индивидуальной жилой застройки в муниципальном районе Белебеевский район РБ</t>
  </si>
  <si>
    <t>Постановление  Администрации муниципального района Белебеевский район Республики Башкортостан от 30.09.2020 г. № 1088. Срок реализации муниципальной  программы 2021-2026гг.</t>
  </si>
  <si>
    <t>Ответственный исполнитель - Смородин Александр Павлович -Начальник МКУ Управление социального развития муниципального района Белебеевский район Республики Башкортостан (8-34786-42358)</t>
  </si>
  <si>
    <t>Прирост посещений общедоступных (публичных) библиотек,%, (нарастающим итогом  до 2026 года, по отношению к 2018 году)</t>
  </si>
  <si>
    <t xml:space="preserve">Увеличение числа обращений к цифровым ресурсам в сфере культуры в 5 раз (на 500% нарастающим итогом к 2026 году) по отношению к базовому значению 01.01.2018 года </t>
  </si>
  <si>
    <t>Прирост посещений культурно-массовых мероприятий клубов и домов культуры,% (нарастающим итогом до  2026 года, по отношению к 2018 году)</t>
  </si>
  <si>
    <t>Прирост участников клубных формирований, % (нарастающим итогом до  2026 года, по отношению к 2018 году)</t>
  </si>
  <si>
    <t>единицы</t>
  </si>
  <si>
    <t>Увеличение количества любительских творческих коллективов, получивших грантовую поддержку, (нарастающим итогом) до 5 единиц</t>
  </si>
  <si>
    <t>Увеличение количества созданных (реконструированных) и капитально отремонтированных объектов организаций культуры (нарастающим итогом) до 2 единиц</t>
  </si>
  <si>
    <t>выполне-но</t>
  </si>
  <si>
    <t>Прирост посещений парков культуры и отдыха,% (нарастающим итогом  до  2026 года, по отношению к 2018 году)</t>
  </si>
  <si>
    <t>Прирост посещений музеев,% (нарастающим итогом  до  2026 года, по отношению к 2018 году)</t>
  </si>
  <si>
    <t>Увеличение числа обращений к цифровым ресурсам в сфере культуры в 5 раз (на 500% нарастающим итогом к 2026 году) по отношению к базовому значению 01.01.2018 года, %</t>
  </si>
  <si>
    <t xml:space="preserve">Сохранение количества стипендиатов среди одаренных детей и талантливой молодежи </t>
  </si>
  <si>
    <t>Прирост учащихся ДШИ  (нарастающим итогом до  2026 года, по отношению к 2018 году)</t>
  </si>
  <si>
    <t>Прирост зрителей на сеансах отечественных фильмов (нарастающим итогом до  2026 года, по отношению к 2018 году)</t>
  </si>
  <si>
    <t>Увеличение доли приоритетных объектов, доступных для инвалидов и других маломобильных групп населения в сфере культуры, в общем количестве приоритетных объектов социальной инфраструктуры (в сфере культуры и искусства)</t>
  </si>
  <si>
    <t>Увеличение количества специалистов, прошедших повышение квалификации на базе Центров непрерывного образования и повышения квалификации творческих и управленческих кад, человек</t>
  </si>
  <si>
    <t xml:space="preserve">Увеличение доли населения,  положительно оценивающего состояние межнациональных отношений в Белебеевском районе, в общем количестве опрошенных  </t>
  </si>
  <si>
    <t xml:space="preserve">Увеличение количества мероприятий, направленных на укрепление гражданской идентичности и  гармонизацию межнациональных отношений </t>
  </si>
  <si>
    <t>Прирост количества молодых людей в возрасте от 14 до 30 лет, участвующих в проектах и программах в сфере реализации государственной национальной политики</t>
  </si>
  <si>
    <t>Прирост посещений культурно-массовых мероприятий клубов и домов культуры,% (нарастающим итогом до 2026 года, по отношению к 2018 году)</t>
  </si>
  <si>
    <t>Увеличение числа обращений к цифровым ресурсам в сфере культуры в 5 раз (на 500% нарастающим итогом к 2026 году) по отношению к базовому значению 01.01.2018 года</t>
  </si>
  <si>
    <t>Прирост участников клубных формирований (нарастающим итогом до 2026 года, по отношению к 2018 году)</t>
  </si>
  <si>
    <t xml:space="preserve">Увеличение количества мероприятий, направленных на популяризацию башкирской культуры на </t>
  </si>
  <si>
    <t>Увеличение численности граждан, привлечённых к участию в мероприятиях по развитию культуры и истории башкирского народа по нарастающей</t>
  </si>
  <si>
    <t xml:space="preserve">Увеличение численность участников мероприятий, направленных на этнокультурное развитие народов Республики Башкортостан  </t>
  </si>
  <si>
    <t>Увеличение доли граждан, не испытывающих негативного отношения к иностранным гражданам, в общей численности граждан Белебеевского район  (из числа опрошенных)</t>
  </si>
  <si>
    <t>Увеличение количества участников мероприятий, направленных на социокультурную адаптацию и интеграцию иностранных граждан в Республике Башкортостан</t>
  </si>
  <si>
    <t>Постановление Администрации муниципального района Белебеевский район Республики Башкортостан от  30.09.2020г. №1092.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</si>
  <si>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от30.09.2020 г. № 1093. Срок реализации муниципальной  программы 2021-2026гг.</t>
  </si>
  <si>
    <t>Доля муниципальных служащих, получивших дополнительное профессиональное образования от ежегодной потребности муниципальных служащих в дополнительном профессиональном образовании</t>
  </si>
  <si>
    <t xml:space="preserve">Количество граждан социальной категории, получающих ежемесячную пенсию (доплату к пенсии) за выслугу лет на муниципальной службе, проходящих ежегодное чествование к Международному дню пожилых людей </t>
  </si>
  <si>
    <t>Количество граждан социальной категории, проходящих ежегодное чествование к Международному дню пожилых людей</t>
  </si>
  <si>
    <t>Постановление Администрации муниципального района Белебеевский район Республики Башкортостан от 30.09.2020г. №1089. Срок реализации муниципальной  программы 2021-2026гг.</t>
  </si>
  <si>
    <r>
      <t xml:space="preserve">Ответственный исполнитель -Зайнуллина Линара Тагировна - </t>
    </r>
    <r>
      <rPr>
        <sz val="14"/>
        <rFont val="Calibri"/>
        <family val="2"/>
        <charset val="204"/>
        <scheme val="minor"/>
      </rPr>
      <t>начальник отдела по управлению муниципальной собственностью</t>
    </r>
    <r>
      <rPr>
        <sz val="14"/>
        <color theme="1"/>
        <rFont val="Calibri"/>
        <family val="2"/>
        <scheme val="minor"/>
      </rPr>
      <t xml:space="preserve"> (8-34786-42151)</t>
    </r>
  </si>
  <si>
    <t>Постановление Администрации муниципального района Белебеевский район Республики Башкортостан от30.12.2020г. №1533. Срок реализации муниципальной  программы 2021-2026гг.</t>
  </si>
  <si>
    <t>Доля организаций, не имеющих задолженность по передаче документов на муниципальное хранение, в общем количестве организаций, предприятий, учреждений, внесенных список источников комплектования муниципального архива</t>
  </si>
  <si>
    <t>Доля архивных дел, находящихся на постоянном хранении в муниципальном архиве, выданных пользователям в читальный зал</t>
  </si>
  <si>
    <t>Доля описей дел архивных фондов, включенных в электронные справочно-информационные базы данных (Электронный каталог)</t>
  </si>
  <si>
    <t>Индекс производства продукции сельского хозяйства в хозяйствах всех категорий (в сопоставимых ценах к предыдущему году)</t>
  </si>
  <si>
    <t>Рентабельность сельскохозяйственных организаций (с учетом субсидий)</t>
  </si>
  <si>
    <t>Рост объемов производства товарной сельскохозяйственной продукции (СХП и КФХ, включая ИП)</t>
  </si>
  <si>
    <t>Объем производства сельхозпродукции в товарном секторе (СХП и КФХ, включая ИП)</t>
  </si>
  <si>
    <t>млн. руб.</t>
  </si>
  <si>
    <t>Среднемесячная заработная плата работников сельского хозяйства (без субъектов малого предпринимательства)</t>
  </si>
  <si>
    <t xml:space="preserve">Среднемесячная заработная плата работников сельского хозяйства по полному кругу организаций </t>
  </si>
  <si>
    <t>Производительность труда на 1 работника в год</t>
  </si>
  <si>
    <t>Рост производительности труда в сельском хозяйстве</t>
  </si>
  <si>
    <t>Количество высокопроизводительных рабочих мест в сельском хозяйстве</t>
  </si>
  <si>
    <t>Рост объёма отгруженных товаров собственного производства, работ и услуг, выполненных собственными силами, по виду деятельности «Производство пищевых продуктов» по отношению к предыдущему году, не менее</t>
  </si>
  <si>
    <t>Индекс производства продукции растениеводства в хозяйствах всех категорий (в сопоставимых ценах к предыдущему году)</t>
  </si>
  <si>
    <t>Объем производства продукции растениеводства в товарном секторе (СХП и К(Ф)Х, включая ИП)</t>
  </si>
  <si>
    <t>тонн</t>
  </si>
  <si>
    <t>Валовой сбор масличных культур (за исключением рапса и сои) в СХП и К(Ф)Х, включая ИП</t>
  </si>
  <si>
    <t>Валовой сбор картофеля в СХП и К(Ф)Х, включая ИП</t>
  </si>
  <si>
    <t>Валовой сбор овощей открытого грунта в СХП и К(Ф)Х, включая ИП</t>
  </si>
  <si>
    <t>Площадь закладки многолетних насаждений в СХП и К(Ф)Х, включая ИП</t>
  </si>
  <si>
    <t>Размер посевных площадей, занятых зерновыми, зернобобовыми, масличными (за исключением рапса и сои) и кормовыми сельскохозяйственными культурами, в СХП и К(Ф)Х, включая ИП</t>
  </si>
  <si>
    <t>Рост объема производства продукции растениеводства за счет реализации мелиоративных мероприятий</t>
  </si>
  <si>
    <t>Ввод в эксплуатацию мелиорируемых земель</t>
  </si>
  <si>
    <t>Доля площади, засеваемой элитными семенами, в общей площади посевов, занятой семенами сортов растений</t>
  </si>
  <si>
    <t>Количество приобретенных тракторов</t>
  </si>
  <si>
    <t>ед.</t>
  </si>
  <si>
    <t>Количество приобретенных зерноуборочных комбайнов</t>
  </si>
  <si>
    <t>Количество приобретенных кормоуборочных комбайнов</t>
  </si>
  <si>
    <t>Энергообеспеченность машинно-тракторного парка СХП на 100 га посевной площади</t>
  </si>
  <si>
    <t>л.с.</t>
  </si>
  <si>
    <t>Индекс производства продукции животноводства в хозяйствах всех категорий (в сопоставимых ценах к предыдущему году)</t>
  </si>
  <si>
    <t>Объем производства продукции животноводства в товарном секторе (СХП и К(Ф)Х, включая ИП)</t>
  </si>
  <si>
    <t>Производство молока в СХП и КФХ, включая ИП</t>
  </si>
  <si>
    <t>Производство скота и птицы на убой в хозяйствах всех категорий (в живом весе)</t>
  </si>
  <si>
    <t>Производство скота и птицы на убой в живом весе в СХП и К(Ф)Х, включая ИП</t>
  </si>
  <si>
    <t>Поголовье лошадей</t>
  </si>
  <si>
    <t>Поголовье дойных кобыл в СХП и К(Ф)Х, включая ИП</t>
  </si>
  <si>
    <t>Племенное маточное поголовье сельскохозяйственных животных</t>
  </si>
  <si>
    <t>Доля охвата сельскохозяйственных и домашних животных и птиц противоэпизоотическими мероприятиями в общем количестве сельскохозяйственных и домашних животных и птиц</t>
  </si>
  <si>
    <t>Увеличение численности работников в расчете на один субъект малого и среднего предпринимательства, получившего комплексную поддержку в сфере АПК</t>
  </si>
  <si>
    <t>Вовлечено в сельскохозяйственную потребительскую кооперацию новых членов из числа субъектов малого и среднего предпринимательства в АПК и граждан ведущих личное подсобное хозяйство (с учетом необходимости вовлечения новых членов в сельскохозяйственные потребительские кооперативы до 2030 года)</t>
  </si>
  <si>
    <t>Количество субъектов малого и среднего предпринимательства в АПК получившие комплексную поддержку с момента начала предпринимательской деятельности до выхода на уровень развития, предполагающий интеграцию в более крупные единицы бизнеса (количество субъектов МСП в сфере АПК, получивших поддержку, в том числе в результате услуг, оказанных центрами компетенций в сфере сельскохозяйственной кооперации и поддержки фермеров, накопленным итогом)</t>
  </si>
  <si>
    <t>Прирост объема сельскохозяйственной продукции, произведенной в отчетном году грантополучателями, реализующими проекты  "Агростартап" за последние пять лет (включая отчетный год), по отношению к предыдущему году</t>
  </si>
  <si>
    <t>Прирост объема сельскохозяйственной продукции, произведенной в отчетном году грантополучателями, реализующими проекты развития семейных ферм и "Агропрогресс" за последние пять лет (включая отчетный год), по отношению к предыдущему году</t>
  </si>
  <si>
    <t>Прирост объема сельскохозяйственной продукции, реализованной в отчетном году начинающими фермерами, получившими грантовую поддержку до 2021 года, за последние пять лет (включая отчетный год) по отношению к предыдущему году</t>
  </si>
  <si>
    <t>Прирост объема сельскохозяйственной продукции, реализованной в отчетном году СПоК, получившими грантовую поддержку, за последние пять лет (включая отчетный год) по отношению к предыдущему году</t>
  </si>
  <si>
    <t>Объем продукции сельского хозяйства крестьянских (фермерских) хозяйств, включая индивидуальных предпринимателей</t>
  </si>
  <si>
    <t>Число воспользовавшихся субсидиями хозяйствующих субъектов агропромышленного комплекса</t>
  </si>
  <si>
    <t xml:space="preserve">Количество оказанных информационно-консультационных услуг в области сельского хозяйства </t>
  </si>
  <si>
    <t xml:space="preserve">     %                    (чел.)</t>
  </si>
  <si>
    <t>5 п.п.</t>
  </si>
  <si>
    <t xml:space="preserve">% </t>
  </si>
  <si>
    <t xml:space="preserve">  % </t>
  </si>
  <si>
    <t>Постановление Главы Администрации муниципального района Белебеевский район Республики Башкортостан от 30.09.20г. №1085. Срок реализации муниципальной  программы 2021-2026гг.</t>
  </si>
  <si>
    <t xml:space="preserve">Предоставление жилых помещений лицам из числа детей-сирот и детей, оставшихся без попечения родителей </t>
  </si>
  <si>
    <t xml:space="preserve">Доля архивных документов, хранящихся в муниципальном архиве в нормативных условиях, обеспечивающих их постоянное (вечное) хранение </t>
  </si>
  <si>
    <t>Освоение средств бюджета Республики Башкортостан, предоставленных бюджету МР Белебеевский район Республики Башкортостан</t>
  </si>
  <si>
    <t>Доля реализованных проектов благоустройства общественных территорий в общем количестве запланированных проектов благоустройства общественных территорий</t>
  </si>
  <si>
    <t>Доля реализованных проектов благоустройства дворовых территорий в общем количестве запланированных проектов благоустройства дворовых территорий</t>
  </si>
  <si>
    <t>Ответственный исполнитель - Дешина Лариса Шамиловна -начальник информационного  отдела (8-34786 4-37-91)</t>
  </si>
  <si>
    <t>Бюджет Республики Башкортостан</t>
  </si>
  <si>
    <t>Увеличение на 18% числа посещений организаций культуры, нарастающим итогом (до  2026 года по отношению к 2018 году)</t>
  </si>
  <si>
    <t>Постановление Администрации муниципального района Белебеевский район Республики Башкортостан от 30.09.2020г. № 1079 (редакция от 30.12.2022 №1296) . Срок реализации муниципальной  программы 2021-2026гг.</t>
  </si>
  <si>
    <t>Федеральный бюджет (фонд содействия реформирования жилищно-коммунального хозяйства)</t>
  </si>
  <si>
    <t>0,2 п.п.</t>
  </si>
  <si>
    <t>Количество сельскохозяйственных товаропроизводителей, получивших займы на развитие отдельных отраслей растениеводства и животноводства</t>
  </si>
  <si>
    <t>Реализация государственной национальной политики в муниципальном районе Белебеевский район Республики Башкортостан</t>
  </si>
  <si>
    <t>Ответственный исполнитель - Ялалетдинов Фарит Закирович - и.о. заместителя главы администрации -начальника финансового управления (8-34786-30897)</t>
  </si>
  <si>
    <t xml:space="preserve">Изготовление технической документации на объекты муниципальной собственности </t>
  </si>
  <si>
    <t xml:space="preserve">ед. </t>
  </si>
  <si>
    <t xml:space="preserve">Публикация информационных сообщений </t>
  </si>
  <si>
    <t xml:space="preserve">Проведение мероприятий по межеванию и постановки на учет объектов недвижимости </t>
  </si>
  <si>
    <t>Проведение оценки рыночной стоимости объектов муниципальной собственности для целей приватизации и реализации права аренды</t>
  </si>
  <si>
    <t>6,7 п.п.</t>
  </si>
  <si>
    <t>0,5 п.п.</t>
  </si>
  <si>
    <t>в 2,6 раз</t>
  </si>
  <si>
    <t>Количество самозанятых граждан, зафиксировавших свой статус, с учетом введения налогового режима для самозанятых (нарастающим итогом)</t>
  </si>
  <si>
    <t>в 2,2 раз</t>
  </si>
  <si>
    <t>И.о. заместителя главы Администрации- начальника финансового управления                                                                                    Ф.З.Ялалетдинов</t>
  </si>
  <si>
    <t xml:space="preserve">Доля детей в возрасте от 1 до 6, состоящих на учете для определения в муниципальные дошкольные образовательные учреждения, в общей численности детей этого возраста - 11,8% </t>
  </si>
  <si>
    <t>Доля детей в возрасте от 1 до 6, состоящих на учете для определения в муниципальные дошкольные образовательные учреждения, в общей численности детей этого возраста - 11,8%</t>
  </si>
  <si>
    <t>Доля обучающихся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- 8,9%</t>
  </si>
  <si>
    <t>Доля обучающихся в муниципальных общеобразовательных организациях, занимающихся во вторую смену, в общей численности обучающихся в общеобразовательных организациях - 4,3%</t>
  </si>
  <si>
    <t>Доля образовательных организаций с постоянным пребыванием детей, здания которых находятся в  аварийном состоянии или требуют капитального ремонта, в общем количестве таких организаций - 2%</t>
  </si>
  <si>
    <t>Доля образовательных организаций с постоянным пребыванием детей, здания которых находятся в  аварийном состоянии или требуют капитального ремонта, в общем количестве таких организаций - 0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</si>
  <si>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всероссийских межрегиональных, республиканских олимпиадах, конкурсах, фестивалях и спортивных соревнованиях 6,0% </t>
  </si>
  <si>
    <t xml:space="preserve">Доля педагогических работников образовательных учреждений, получивших денежные поощрения за счет средств бюджета РБ, в общем количестве педработников образовательных учреждений МР, подготовивших детей к участию в международных, всероссийских межрегиональных, республиканских олимпиадах, конкурсах, фестивалях и спортивных соревнованиях 7,7% </t>
  </si>
  <si>
    <t>Доля педагогических работников, получивших результатам аттестации высшую и первую квалификационные категории, в общем числе педагогических работников муниципальных образовательных организаций - 83%</t>
  </si>
  <si>
    <t>Доля педагогических работников - дипломантов республиканских и всероссийских конкурсов профессионального мастерства, в общем числе педагогических работников принявших участие в конкурсах профмастерства - 71%</t>
  </si>
  <si>
    <t>Доля педагогических работников - дипломантов республиканских и всероссийских конкурсов профессионального мастерства, в общем числе педагогических работников принявших участие в конкурсах профмастерства - 71,4%</t>
  </si>
  <si>
    <t>Количество детей, подростков и учащейся молодежи, охваченных малозатратными формами отдыха, оздоровления и занятости в каникулярное время</t>
  </si>
  <si>
    <t xml:space="preserve">Доля педагогических работников - дипломантов республиканских и всероссийских конкурсов профессионального мастерства, в общем числе педагогических работников принявших участие в конкурсах профмастерства </t>
  </si>
  <si>
    <t>Рейтинг муниципального района Белебеевский район Республики Башкортостан среди муниципальных районов по качеству управления муниципальными финансами (по оценке Министерства финансов Республики Башкортостан), степень качества</t>
  </si>
  <si>
    <t xml:space="preserve">Оборот субъектов малого и среднего предпринимательства на душу населения   </t>
  </si>
  <si>
    <t>Снижение рисков и смягчение последствий чрезвычайных ситуаций природного и техногенного характера муниципального района Белебеевский район Республики Башкортостан</t>
  </si>
  <si>
    <t xml:space="preserve">Отчет по муниципальным программам за 2023 год </t>
  </si>
  <si>
    <t>Ответственный исполнитель - Курбанбаева Гульнур Гурбановна - заведующий сектором по делам архивов (8-34786-41179)</t>
  </si>
  <si>
    <t>Объем документов, принятых на муниципальное хранение</t>
  </si>
  <si>
    <t xml:space="preserve">ед.хр. </t>
  </si>
  <si>
    <t>Доля закартонированных дел, находящихся в нормативных условиях, обеспечивающих их постоянное (вечное) хранение</t>
  </si>
  <si>
    <t xml:space="preserve"> -5,14 п.п.</t>
  </si>
  <si>
    <t xml:space="preserve">Доля описей, дел архивных фондов, включенных в электронные справочно-информационные базы данных (Электронный каталог) </t>
  </si>
  <si>
    <t>8 п.п.</t>
  </si>
  <si>
    <t xml:space="preserve">Доля фондов, описей, единиц хранения, включенных в учетную базу "Архивный фонд" </t>
  </si>
  <si>
    <t xml:space="preserve"> -2 п.п.</t>
  </si>
  <si>
    <t xml:space="preserve">Доля закартонированных дел, находящихся в нормативных условиях, обеспечивающих их постоянное (вечное) хранение </t>
  </si>
  <si>
    <t xml:space="preserve"> -5,44 п.п.</t>
  </si>
  <si>
    <t xml:space="preserve"> -7,75 п.п.</t>
  </si>
  <si>
    <t>1,3 п.п.</t>
  </si>
  <si>
    <t xml:space="preserve"> -57 п.п.</t>
  </si>
  <si>
    <t>9,4 п.п.</t>
  </si>
  <si>
    <t>1,6 п.п.</t>
  </si>
  <si>
    <t xml:space="preserve"> 8,5 п.п.</t>
  </si>
  <si>
    <t>0,3 п.п.</t>
  </si>
  <si>
    <t xml:space="preserve"> -17 п.п.</t>
  </si>
  <si>
    <t>в 2,4 раз</t>
  </si>
  <si>
    <t>Увеличение количества онлайн-трансляций мероприятий, размещаемых на портале "Культура.РФ", (нарастающим итогом) до 110 единиц</t>
  </si>
  <si>
    <t>Постановление Администрации муниципального района Белебеевский район Республики Башкортостан от 30.09.2020 №1087 (редакция от 29.12.2023 №1434). Срок реализации муниципальной  программы 2021-2026гг.</t>
  </si>
  <si>
    <t>Ответственный исполнитель - Зубова Татьяна Борисовна - и.о. начальника отдела развития жилищно-коммунального хозяйства и охраны природы (8-34786-30580)</t>
  </si>
  <si>
    <t>Постановление  Администрации муниципального района Белебеевский район Республики Башкортостан от 30.09.2021г. №1082 (редакция от 29.12.2023г. №1431).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</si>
  <si>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 г. №1076 (редакция от 29.12.2023г. №1427).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</si>
  <si>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 г. № 1075 (редакция от 29.12.2023 №1429).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</si>
  <si>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1083 (редакция от 30.12.2023 №1430) . Срок реализации муниципальной  программы 2021-2026гг.</t>
  </si>
  <si>
    <t>13,2 п.п.</t>
  </si>
  <si>
    <t>6 п.п.</t>
  </si>
  <si>
    <t>1,1 п.п.</t>
  </si>
  <si>
    <t>0,7 п.п.</t>
  </si>
  <si>
    <r>
      <t xml:space="preserve">Постановление Администрации муниципального района Белебеевский район Республики Башкортостан от 30.09.2020 г. № 1081 </t>
    </r>
    <r>
      <rPr>
        <sz val="14"/>
        <rFont val="Calibri"/>
        <family val="2"/>
        <charset val="204"/>
        <scheme val="minor"/>
      </rPr>
      <t>(редакция от 29.12.2023 г. №1432</t>
    </r>
    <r>
      <rPr>
        <sz val="14"/>
        <color theme="1"/>
        <rFont val="Calibri"/>
        <family val="2"/>
        <scheme val="minor"/>
      </rPr>
      <t>).  Срок реализации муниципальной  программы 2021-2026гг.</t>
    </r>
  </si>
  <si>
    <r>
      <t xml:space="preserve">Постановление Администрации муниципального района Белебеевский район Республики Башкортостан от 30.09.2020г. № 1091 </t>
    </r>
    <r>
      <rPr>
        <sz val="14"/>
        <rFont val="Calibri"/>
        <family val="2"/>
        <charset val="204"/>
        <scheme val="minor"/>
      </rPr>
      <t xml:space="preserve"> (редакция от 29.12.2023г. № 1433).</t>
    </r>
    <r>
      <rPr>
        <sz val="14"/>
        <color theme="1"/>
        <rFont val="Calibri"/>
        <family val="2"/>
        <scheme val="minor"/>
      </rPr>
      <t xml:space="preserve"> Срок реализации муниципальной  программы 2021-2026гг.</t>
    </r>
  </si>
  <si>
    <r>
      <t>Постановление Главы Администрации муниципального района Белебеевский район Республики Башкортостан от30.09.2020г. №1086</t>
    </r>
    <r>
      <rPr>
        <sz val="14"/>
        <rFont val="Calibri"/>
        <family val="2"/>
        <charset val="204"/>
        <scheme val="minor"/>
      </rPr>
      <t xml:space="preserve"> (редакция от 29.12.2023 №1435)</t>
    </r>
    <r>
      <rPr>
        <sz val="14"/>
        <color rgb="FFFF0000"/>
        <rFont val="Calibri"/>
        <family val="2"/>
        <charset val="204"/>
        <scheme val="minor"/>
      </rPr>
      <t>.</t>
    </r>
    <r>
      <rPr>
        <sz val="14"/>
        <color theme="1"/>
        <rFont val="Calibri"/>
        <family val="2"/>
        <scheme val="minor"/>
      </rPr>
      <t xml:space="preserve"> Срок реализации муниципальной  программы 2021-2026гг.</t>
    </r>
  </si>
  <si>
    <r>
      <t>Постановление Администрации муниципального района Белебеевский район Республики Башкортостан от 30.09.2020г. № 1084</t>
    </r>
    <r>
      <rPr>
        <sz val="14"/>
        <rFont val="Calibri"/>
        <family val="2"/>
        <charset val="204"/>
        <scheme val="minor"/>
      </rPr>
      <t xml:space="preserve"> (в редакции от 14.09.2023 №961</t>
    </r>
    <r>
      <rPr>
        <sz val="14"/>
        <rFont val="Calibri"/>
        <family val="2"/>
        <scheme val="minor"/>
      </rPr>
      <t>). Срок реализации муниципальной  программы 2021-2026гг.</t>
    </r>
  </si>
  <si>
    <t>8,7 п.п</t>
  </si>
  <si>
    <t>Доля расходов бюджета муниципального района, формируемых в рамках муниципальных программ, в общем объеме расходов бюджета муниципального района</t>
  </si>
  <si>
    <t>5,6 п.п.</t>
  </si>
  <si>
    <t xml:space="preserve"> 6,91 п.п</t>
  </si>
  <si>
    <t xml:space="preserve">Количество введенных в эксплуатацию спортивных сооружений (реконструкция городского стадиона, строительство спортивной площадки ГТО и др.)  </t>
  </si>
  <si>
    <t>2 п.п.</t>
  </si>
  <si>
    <t xml:space="preserve">Удельный вес населения, от 3 до 79 лет, систематически занимающегося физической культурой и спортом </t>
  </si>
  <si>
    <t>13,07 п.п.</t>
  </si>
  <si>
    <r>
      <t>Постановление Администрации муниципального района Белебеевский район Республики Башкортостан от 30.09.2020 г. № 1062</t>
    </r>
    <r>
      <rPr>
        <sz val="14"/>
        <rFont val="Calibri"/>
        <family val="2"/>
        <charset val="204"/>
        <scheme val="minor"/>
      </rPr>
      <t xml:space="preserve"> (редакция от 29.12.2023г. №1440  )</t>
    </r>
    <r>
      <rPr>
        <sz val="14"/>
        <color theme="1"/>
        <rFont val="Calibri"/>
        <family val="2"/>
        <scheme val="minor"/>
      </rPr>
      <t>. Срок реализации муниципальной  программы 2021-2026гг.</t>
    </r>
  </si>
  <si>
    <t>6,2 п.п.</t>
  </si>
  <si>
    <t xml:space="preserve">Доля детей в возрасте от 1 до 6, стоящих на учете для определения в муниципальные дошкольные образовательные учреждения, в общей численности детей этого возраста </t>
  </si>
  <si>
    <t>-6,6 п.п.</t>
  </si>
  <si>
    <t>2,1 п.п.</t>
  </si>
  <si>
    <t xml:space="preserve">Доля педагогических работников, прошедших профессиональную подготовку, переподготовку и повышение квалификации,  в общем количестве педагогических работников МР </t>
  </si>
  <si>
    <r>
      <t>Постановление Администрации муниципального района Белебеевский район Республики Башкортостан от 30.09.2020г. №1064</t>
    </r>
    <r>
      <rPr>
        <sz val="14"/>
        <rFont val="Calibri"/>
        <family val="2"/>
        <charset val="204"/>
        <scheme val="minor"/>
      </rPr>
      <t xml:space="preserve"> (редакция от 29.12.2023 г. №1442</t>
    </r>
    <r>
      <rPr>
        <sz val="14"/>
        <color theme="1"/>
        <rFont val="Calibri"/>
        <family val="2"/>
        <scheme val="minor"/>
      </rPr>
      <t>). Срок реализации муниципальной  программы 2021-2026гг.</t>
    </r>
  </si>
  <si>
    <r>
      <t>Постановление Администрации муниципального района Белебеевский район Республики Башкортостан от 30.09.2020г. №1080</t>
    </r>
    <r>
      <rPr>
        <sz val="14"/>
        <color rgb="FFFF0000"/>
        <rFont val="Calibri"/>
        <family val="2"/>
        <charset val="204"/>
        <scheme val="minor"/>
      </rPr>
      <t xml:space="preserve"> (редакция от 30.12.2022г. №1295)</t>
    </r>
    <r>
      <rPr>
        <sz val="14"/>
        <color theme="1"/>
        <rFont val="Calibri"/>
        <family val="2"/>
        <scheme val="minor"/>
      </rPr>
      <t>. Срок реализации муниципальной  программы 2021-2026гг.</t>
    </r>
  </si>
  <si>
    <t xml:space="preserve"> -1 п.п. </t>
  </si>
  <si>
    <t>Постановление Администрации муниципального района Белебеевский район Республики Башкортостан от 30.09.2020г. № 1094 (редакция от 29.12.2023г. №1441).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</si>
  <si>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1096 (редакция от 15.02.2022г. №99). Срок реализации муниципальной  программы 2021-2026гг.</t>
  </si>
  <si>
    <t>в 3,7 раз</t>
  </si>
  <si>
    <t>в 1,5 раза</t>
  </si>
  <si>
    <t xml:space="preserve">Количество муниципальных служащих, привлеченных к дисциплинарной ответственности  за нарушение требований антикоррупционного законодательства </t>
  </si>
  <si>
    <t>Доля молодых людей в возрасте от 14 до 35 лет, участвующих в проектах и программах поддержки талантливой молодежи, в общем числе молодежи района</t>
  </si>
  <si>
    <t>Доля молодых людей в возрасте от 14 до 35 лет, придерживающихся духовно-нравственных ценностей и принимающих участие в добровольческой деятельности, в общем числе молодежи</t>
  </si>
  <si>
    <t>5,4 п.п.</t>
  </si>
  <si>
    <t xml:space="preserve">доля молодых людей в возрасте от 14 до 35 лет, охваченных деятельностью военно-патриотических клубов, объединений, поисковых отрядов, вовлеченных в мероприятия гражданско-патриотической направленности, в общем числе молодежи </t>
  </si>
  <si>
    <t xml:space="preserve">7,1 п.п. </t>
  </si>
  <si>
    <t>Первый заместитель главы Администрации                                                                                                                                                И.А.Бадретдинов</t>
  </si>
  <si>
    <t>Постановление Администрации муниципального района Белебеевский район Республики Башкортостан от 30.09.2020г. № 1078 (редакция от 30.12.2023 №1428).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</si>
  <si>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1077 (редакция от 30.12.2023 №1439) . Срок реализации муниципальной  программы 2021-2026гг.</t>
  </si>
  <si>
    <t>Постановление Администрации муниципального района Белебеевский район Республики Башкортостан от 30.09.2020г. № 1090 (редакция от 17.04.2023г. №406). Срок реализации муниципальной  программы 2021-2026гг.</t>
  </si>
  <si>
    <r>
      <t xml:space="preserve">Соотношение средней заработной платы педагогических работников </t>
    </r>
    <r>
      <rPr>
        <u/>
        <sz val="14"/>
        <rFont val="Arial"/>
        <family val="2"/>
        <charset val="204"/>
      </rPr>
      <t>общеобразовательных</t>
    </r>
    <r>
      <rPr>
        <sz val="14"/>
        <rFont val="Arial"/>
        <family val="2"/>
        <charset val="204"/>
      </rPr>
      <t xml:space="preserve"> учреждениях к средней заработной плате педагогических  работников, доведенной  Соглашением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</si>
  <si>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4"/>
        <rFont val="Arial"/>
        <family val="2"/>
        <charset val="204"/>
      </rPr>
      <t>дошкольного</t>
    </r>
    <r>
      <rPr>
        <sz val="14"/>
        <rFont val="Arial"/>
        <family val="2"/>
        <charset val="204"/>
      </rPr>
      <t xml:space="preserve"> образования к средней заработной плате педагогических  работников, доведенной  Соглашением до муниципального образования </t>
    </r>
  </si>
  <si>
    <r>
      <t xml:space="preserve">Соотношение средней заработной платы педагогических работников </t>
    </r>
    <r>
      <rPr>
        <u/>
        <sz val="14"/>
        <rFont val="Arial"/>
        <family val="2"/>
        <charset val="204"/>
      </rPr>
      <t>учреждений дополнительного образования</t>
    </r>
    <r>
      <rPr>
        <sz val="14"/>
        <rFont val="Arial"/>
        <family val="2"/>
        <charset val="204"/>
      </rPr>
      <t xml:space="preserve"> к средней заработной плате педагогических  работников дополнительного образования, доведенной до муниципального образования </t>
    </r>
  </si>
  <si>
    <r>
      <t xml:space="preserve">Доля сельхозтоваропроизводителей, зарегистрированных в модуле РЕСПАК государственной информационной системы «Информационно-аналитическая система АПК РБ»
</t>
    </r>
    <r>
      <rPr>
        <i/>
        <sz val="14"/>
        <rFont val="Times New Roman"/>
        <family val="1"/>
        <charset val="204"/>
      </rPr>
      <t>(считать по отношению количества зарегистрированных сельскохозяйственных организаций МР к общему количеству сельскохозяйственных организаций МР – 140/145)</t>
    </r>
    <r>
      <rPr>
        <sz val="14"/>
        <rFont val="Times New Roman"/>
        <family val="1"/>
        <charset val="204"/>
      </rPr>
      <t xml:space="preserve">
</t>
    </r>
  </si>
  <si>
    <r>
      <t xml:space="preserve">Доля заявок по получению субсидий, реализованных в электронном виде (в личном кабинете модуля РЕСПАК государственной информационной системы «Информационно-аналитическая система АПК РБ»)
</t>
    </r>
    <r>
      <rPr>
        <i/>
        <sz val="14"/>
        <rFont val="Times New Roman"/>
        <family val="1"/>
        <charset val="204"/>
      </rPr>
      <t>(считать по отношению количества заявок на субсидии, полученных в электронном виде через личный кабинет, к общему количеству заявок на субсидии)</t>
    </r>
    <r>
      <rPr>
        <sz val="14"/>
        <rFont val="Times New Roman"/>
        <family val="1"/>
        <charset val="204"/>
      </rPr>
      <t xml:space="preserve">
</t>
    </r>
  </si>
  <si>
    <r>
      <t>Валовой сбор зерновых и зернобобовых культур в СХП и К(Ф)Х, включая ИП (</t>
    </r>
    <r>
      <rPr>
        <u/>
        <sz val="14"/>
        <rFont val="Times New Roman"/>
        <family val="1"/>
        <charset val="204"/>
      </rPr>
      <t>в первоначально-оприходованном весе</t>
    </r>
    <r>
      <rPr>
        <sz val="14"/>
        <rFont val="Times New Roman"/>
        <family val="1"/>
        <charset val="204"/>
      </rPr>
      <t xml:space="preserve">) </t>
    </r>
  </si>
  <si>
    <t xml:space="preserve"> -3,8 п.п. </t>
  </si>
  <si>
    <t>Сохранение доли учреждений, выполнивших муниципальное задание в полном объеме, от общего количества подведомственных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</si>
</sst>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Arial Narrow"/>
      <family val="2"/>
      <charset val="204"/>
    </font>
    <font>
      <sz val="14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u/>
      <sz val="14"/>
      <name val="Arial"/>
      <family val="2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0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Arial Narrow"/>
      <family val="2"/>
      <charset val="204"/>
    </font>
    <font>
      <sz val="13"/>
      <name val="Arial"/>
      <family val="2"/>
      <charset val="204"/>
    </font>
    <font>
      <sz val="13.5"/>
      <name val="Arial"/>
      <family val="2"/>
      <charset val="204"/>
    </font>
    <font>
      <sz val="13.5"/>
      <color rgb="FFFF0000"/>
      <name val="Arial"/>
      <family val="2"/>
      <charset val="204"/>
    </font>
    <font>
      <sz val="12.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2" fillId="0" borderId="5" xfId="0" applyFont="1" applyBorder="1" applyAlignment="1"/>
    <xf numFmtId="0" fontId="2" fillId="0" borderId="33" xfId="0" applyFont="1" applyBorder="1" applyAlignment="1"/>
    <xf numFmtId="0" fontId="2" fillId="0" borderId="19" xfId="0" applyFont="1" applyBorder="1" applyAlignment="1"/>
    <xf numFmtId="0" fontId="2" fillId="0" borderId="31" xfId="0" applyFont="1" applyBorder="1" applyAlignment="1"/>
    <xf numFmtId="0" fontId="5" fillId="2" borderId="0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/>
    <xf numFmtId="0" fontId="3" fillId="5" borderId="35" xfId="0" applyFont="1" applyFill="1" applyBorder="1" applyAlignment="1"/>
    <xf numFmtId="0" fontId="3" fillId="5" borderId="6" xfId="0" applyFont="1" applyFill="1" applyBorder="1" applyAlignment="1"/>
    <xf numFmtId="0" fontId="3" fillId="5" borderId="37" xfId="0" applyFont="1" applyFill="1" applyBorder="1" applyAlignment="1"/>
    <xf numFmtId="0" fontId="10" fillId="5" borderId="17" xfId="0" applyFont="1" applyFill="1" applyBorder="1" applyAlignment="1"/>
    <xf numFmtId="0" fontId="10" fillId="5" borderId="35" xfId="0" applyFont="1" applyFill="1" applyBorder="1" applyAlignment="1"/>
    <xf numFmtId="0" fontId="12" fillId="0" borderId="5" xfId="0" applyFont="1" applyBorder="1" applyAlignment="1"/>
    <xf numFmtId="0" fontId="5" fillId="3" borderId="11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13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165" fontId="7" fillId="2" borderId="10" xfId="0" applyNumberFormat="1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justify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justify" vertical="top" wrapText="1"/>
    </xf>
    <xf numFmtId="165" fontId="7" fillId="2" borderId="10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justify" vertical="top" wrapText="1"/>
    </xf>
    <xf numFmtId="165" fontId="7" fillId="2" borderId="15" xfId="0" applyNumberFormat="1" applyFont="1" applyFill="1" applyBorder="1" applyAlignment="1">
      <alignment horizontal="center" vertical="center" textRotation="90" wrapText="1"/>
    </xf>
    <xf numFmtId="165" fontId="7" fillId="2" borderId="12" xfId="0" applyNumberFormat="1" applyFont="1" applyFill="1" applyBorder="1" applyAlignment="1">
      <alignment horizontal="center" vertical="center" textRotation="90" wrapText="1"/>
    </xf>
    <xf numFmtId="3" fontId="7" fillId="2" borderId="1" xfId="0" applyNumberFormat="1" applyFont="1" applyFill="1" applyBorder="1" applyAlignment="1">
      <alignment horizontal="center" vertical="top" wrapText="1"/>
    </xf>
    <xf numFmtId="165" fontId="7" fillId="2" borderId="10" xfId="0" applyNumberFormat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vertical="top" wrapText="1"/>
    </xf>
    <xf numFmtId="4" fontId="14" fillId="2" borderId="3" xfId="0" applyNumberFormat="1" applyFont="1" applyFill="1" applyBorder="1" applyAlignment="1">
      <alignment vertical="top" wrapText="1"/>
    </xf>
    <xf numFmtId="166" fontId="14" fillId="2" borderId="3" xfId="0" applyNumberFormat="1" applyFont="1" applyFill="1" applyBorder="1" applyAlignment="1">
      <alignment vertical="top" wrapText="1"/>
    </xf>
    <xf numFmtId="4" fontId="14" fillId="2" borderId="20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vertical="top" wrapText="1"/>
    </xf>
    <xf numFmtId="0" fontId="5" fillId="3" borderId="0" xfId="0" applyFont="1" applyFill="1" applyAlignment="1">
      <alignment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justify" vertical="top" wrapText="1"/>
    </xf>
    <xf numFmtId="165" fontId="7" fillId="2" borderId="41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4" fontId="7" fillId="2" borderId="30" xfId="0" applyNumberFormat="1" applyFont="1" applyFill="1" applyBorder="1" applyAlignment="1">
      <alignment horizontal="center" vertical="top" wrapText="1"/>
    </xf>
    <xf numFmtId="4" fontId="7" fillId="2" borderId="20" xfId="0" applyNumberFormat="1" applyFont="1" applyFill="1" applyBorder="1" applyAlignment="1">
      <alignment vertical="top" wrapText="1"/>
    </xf>
    <xf numFmtId="4" fontId="7" fillId="2" borderId="29" xfId="0" applyNumberFormat="1" applyFont="1" applyFill="1" applyBorder="1" applyAlignment="1">
      <alignment vertical="top" wrapText="1"/>
    </xf>
    <xf numFmtId="165" fontId="7" fillId="2" borderId="16" xfId="0" applyNumberFormat="1" applyFont="1" applyFill="1" applyBorder="1" applyAlignment="1">
      <alignment horizontal="center" vertical="top" wrapText="1"/>
    </xf>
    <xf numFmtId="165" fontId="7" fillId="2" borderId="41" xfId="0" applyNumberFormat="1" applyFont="1" applyFill="1" applyBorder="1" applyAlignment="1">
      <alignment horizontal="center" vertical="center" textRotation="90" wrapText="1"/>
    </xf>
    <xf numFmtId="0" fontId="14" fillId="2" borderId="0" xfId="0" applyFont="1" applyFill="1" applyAlignment="1">
      <alignment wrapText="1"/>
    </xf>
    <xf numFmtId="0" fontId="14" fillId="2" borderId="1" xfId="0" applyFont="1" applyFill="1" applyBorder="1" applyAlignment="1">
      <alignment horizontal="justify" vertical="top" wrapText="1"/>
    </xf>
    <xf numFmtId="0" fontId="14" fillId="2" borderId="26" xfId="0" applyFont="1" applyFill="1" applyBorder="1" applyAlignment="1">
      <alignment horizontal="center" vertical="top" wrapText="1"/>
    </xf>
    <xf numFmtId="165" fontId="14" fillId="2" borderId="12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justify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top" wrapText="1"/>
    </xf>
    <xf numFmtId="165" fontId="14" fillId="2" borderId="15" xfId="0" applyNumberFormat="1" applyFont="1" applyFill="1" applyBorder="1" applyAlignment="1">
      <alignment horizontal="center" vertical="center" textRotation="90" wrapText="1"/>
    </xf>
    <xf numFmtId="0" fontId="1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14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18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4" fontId="7" fillId="2" borderId="19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0" fillId="5" borderId="35" xfId="0" applyFont="1" applyFill="1" applyBorder="1" applyAlignment="1">
      <alignment horizontal="center"/>
    </xf>
    <xf numFmtId="0" fontId="10" fillId="5" borderId="36" xfId="0" applyFont="1" applyFill="1" applyBorder="1" applyAlignment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/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18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9" fillId="0" borderId="18" xfId="0" applyNumberFormat="1" applyFont="1" applyBorder="1"/>
    <xf numFmtId="166" fontId="7" fillId="0" borderId="2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justify" vertical="top" wrapText="1"/>
    </xf>
    <xf numFmtId="0" fontId="14" fillId="3" borderId="1" xfId="0" applyFont="1" applyFill="1" applyBorder="1" applyAlignment="1">
      <alignment horizontal="center" vertical="top" wrapText="1"/>
    </xf>
    <xf numFmtId="165" fontId="14" fillId="2" borderId="10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165" fontId="14" fillId="2" borderId="10" xfId="0" applyNumberFormat="1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/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/>
    <xf numFmtId="0" fontId="14" fillId="2" borderId="0" xfId="0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top" wrapText="1"/>
    </xf>
    <xf numFmtId="4" fontId="14" fillId="2" borderId="18" xfId="0" applyNumberFormat="1" applyFont="1" applyFill="1" applyBorder="1" applyAlignment="1">
      <alignment vertical="top" wrapText="1"/>
    </xf>
    <xf numFmtId="4" fontId="14" fillId="2" borderId="18" xfId="0" applyNumberFormat="1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center" textRotation="90" wrapText="1"/>
    </xf>
    <xf numFmtId="0" fontId="14" fillId="3" borderId="0" xfId="0" applyFont="1" applyFill="1" applyAlignment="1">
      <alignment wrapText="1"/>
    </xf>
    <xf numFmtId="9" fontId="7" fillId="2" borderId="15" xfId="0" applyNumberFormat="1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/>
    <xf numFmtId="0" fontId="7" fillId="2" borderId="3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center" vertical="top" wrapText="1"/>
    </xf>
    <xf numFmtId="9" fontId="7" fillId="0" borderId="15" xfId="0" applyNumberFormat="1" applyFont="1" applyFill="1" applyBorder="1" applyAlignment="1">
      <alignment horizontal="center" vertical="top" wrapText="1"/>
    </xf>
    <xf numFmtId="9" fontId="7" fillId="0" borderId="41" xfId="0" applyNumberFormat="1" applyFont="1" applyFill="1" applyBorder="1" applyAlignment="1">
      <alignment horizontal="center" vertical="top" wrapText="1"/>
    </xf>
    <xf numFmtId="4" fontId="14" fillId="2" borderId="29" xfId="0" applyNumberFormat="1" applyFont="1" applyFill="1" applyBorder="1" applyAlignment="1">
      <alignment horizontal="center" vertical="top" wrapText="1"/>
    </xf>
    <xf numFmtId="4" fontId="14" fillId="2" borderId="32" xfId="0" applyNumberFormat="1" applyFont="1" applyFill="1" applyBorder="1" applyAlignment="1">
      <alignment horizontal="center" vertical="top" wrapText="1"/>
    </xf>
    <xf numFmtId="4" fontId="14" fillId="2" borderId="40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4" fontId="14" fillId="2" borderId="20" xfId="0" applyNumberFormat="1" applyFont="1" applyFill="1" applyBorder="1" applyAlignment="1">
      <alignment vertical="top" wrapText="1"/>
    </xf>
    <xf numFmtId="4" fontId="14" fillId="2" borderId="29" xfId="0" applyNumberFormat="1" applyFont="1" applyFill="1" applyBorder="1" applyAlignment="1">
      <alignment vertical="top" wrapText="1"/>
    </xf>
    <xf numFmtId="0" fontId="14" fillId="2" borderId="26" xfId="0" applyFont="1" applyFill="1" applyBorder="1" applyAlignment="1">
      <alignment horizontal="justify" vertical="top" wrapText="1"/>
    </xf>
    <xf numFmtId="0" fontId="7" fillId="2" borderId="28" xfId="0" applyFont="1" applyFill="1" applyBorder="1" applyAlignment="1">
      <alignment horizontal="justify" vertical="top" wrapText="1"/>
    </xf>
    <xf numFmtId="0" fontId="7" fillId="2" borderId="28" xfId="0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vertical="top" wrapText="1"/>
    </xf>
    <xf numFmtId="166" fontId="14" fillId="2" borderId="4" xfId="0" applyNumberFormat="1" applyFont="1" applyFill="1" applyBorder="1" applyAlignment="1">
      <alignment vertical="top" wrapText="1"/>
    </xf>
    <xf numFmtId="0" fontId="7" fillId="2" borderId="4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textRotation="90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wrapText="1"/>
    </xf>
    <xf numFmtId="164" fontId="22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164" fontId="24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vertical="top" wrapText="1"/>
    </xf>
    <xf numFmtId="4" fontId="25" fillId="2" borderId="1" xfId="0" applyNumberFormat="1" applyFont="1" applyFill="1" applyBorder="1" applyAlignment="1">
      <alignment horizontal="center" vertical="top" wrapText="1"/>
    </xf>
    <xf numFmtId="4" fontId="25" fillId="2" borderId="2" xfId="0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65" fontId="26" fillId="2" borderId="10" xfId="0" applyNumberFormat="1" applyFont="1" applyFill="1" applyBorder="1" applyAlignment="1">
      <alignment horizontal="center" vertical="top" wrapText="1"/>
    </xf>
    <xf numFmtId="3" fontId="26" fillId="2" borderId="1" xfId="0" applyNumberFormat="1" applyFont="1" applyFill="1" applyBorder="1" applyAlignment="1">
      <alignment horizontal="center" vertical="top" wrapText="1"/>
    </xf>
    <xf numFmtId="165" fontId="26" fillId="2" borderId="10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5" fontId="26" fillId="0" borderId="15" xfId="0" applyNumberFormat="1" applyFont="1" applyFill="1" applyBorder="1" applyAlignment="1">
      <alignment horizontal="center" vertical="top" wrapText="1"/>
    </xf>
    <xf numFmtId="9" fontId="26" fillId="2" borderId="15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165" fontId="27" fillId="2" borderId="10" xfId="0" applyNumberFormat="1" applyFont="1" applyFill="1" applyBorder="1" applyAlignment="1">
      <alignment horizontal="center" vertical="top" wrapText="1"/>
    </xf>
    <xf numFmtId="165" fontId="26" fillId="2" borderId="15" xfId="0" applyNumberFormat="1" applyFont="1" applyFill="1" applyBorder="1" applyAlignment="1">
      <alignment horizontal="center" vertical="top" wrapText="1"/>
    </xf>
    <xf numFmtId="0" fontId="24" fillId="2" borderId="44" xfId="0" applyFont="1" applyFill="1" applyBorder="1" applyAlignment="1">
      <alignment horizontal="center" vertical="top" wrapText="1"/>
    </xf>
    <xf numFmtId="166" fontId="24" fillId="2" borderId="14" xfId="0" applyNumberFormat="1" applyFont="1" applyFill="1" applyBorder="1" applyAlignment="1">
      <alignment horizontal="center" vertical="top" wrapText="1"/>
    </xf>
    <xf numFmtId="4" fontId="24" fillId="2" borderId="14" xfId="0" applyNumberFormat="1" applyFont="1" applyFill="1" applyBorder="1" applyAlignment="1">
      <alignment horizontal="center" vertical="top" wrapText="1"/>
    </xf>
    <xf numFmtId="4" fontId="24" fillId="2" borderId="15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center" textRotation="90" wrapText="1"/>
    </xf>
    <xf numFmtId="165" fontId="7" fillId="0" borderId="16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center" textRotation="90" wrapText="1"/>
    </xf>
    <xf numFmtId="165" fontId="7" fillId="0" borderId="41" xfId="0" applyNumberFormat="1" applyFont="1" applyFill="1" applyBorder="1" applyAlignment="1">
      <alignment horizontal="center" vertical="top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top" wrapText="1"/>
    </xf>
    <xf numFmtId="4" fontId="14" fillId="0" borderId="20" xfId="0" applyNumberFormat="1" applyFont="1" applyFill="1" applyBorder="1" applyAlignment="1">
      <alignment horizontal="center" vertical="top" wrapText="1"/>
    </xf>
    <xf numFmtId="4" fontId="7" fillId="0" borderId="29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vertical="top" wrapText="1"/>
    </xf>
    <xf numFmtId="4" fontId="12" fillId="0" borderId="3" xfId="0" applyNumberFormat="1" applyFont="1" applyFill="1" applyBorder="1" applyAlignment="1"/>
    <xf numFmtId="4" fontId="12" fillId="0" borderId="3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left"/>
    </xf>
    <xf numFmtId="0" fontId="3" fillId="5" borderId="35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 wrapText="1"/>
    </xf>
    <xf numFmtId="4" fontId="7" fillId="2" borderId="14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/>
    <xf numFmtId="4" fontId="12" fillId="0" borderId="14" xfId="0" applyNumberFormat="1" applyFont="1" applyBorder="1"/>
    <xf numFmtId="0" fontId="5" fillId="2" borderId="27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4" fontId="12" fillId="2" borderId="14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12" fillId="0" borderId="18" xfId="0" applyNumberFormat="1" applyFont="1" applyFill="1" applyBorder="1"/>
    <xf numFmtId="4" fontId="7" fillId="2" borderId="18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10" fillId="5" borderId="17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Border="1"/>
    <xf numFmtId="4" fontId="12" fillId="0" borderId="18" xfId="0" applyNumberFormat="1" applyFont="1" applyBorder="1"/>
    <xf numFmtId="0" fontId="2" fillId="0" borderId="5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166" fontId="12" fillId="2" borderId="14" xfId="0" applyNumberFormat="1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7" fillId="2" borderId="45" xfId="0" applyNumberFormat="1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4" fontId="25" fillId="2" borderId="2" xfId="0" applyNumberFormat="1" applyFont="1" applyFill="1" applyBorder="1" applyAlignment="1">
      <alignment horizontal="center" vertical="top" wrapText="1"/>
    </xf>
    <xf numFmtId="4" fontId="25" fillId="2" borderId="3" xfId="0" applyNumberFormat="1" applyFont="1" applyFill="1" applyBorder="1" applyAlignment="1">
      <alignment horizontal="center" vertical="top" wrapText="1"/>
    </xf>
    <xf numFmtId="4" fontId="25" fillId="2" borderId="18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6" fontId="7" fillId="0" borderId="14" xfId="0" applyNumberFormat="1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 wrapText="1"/>
    </xf>
    <xf numFmtId="166" fontId="7" fillId="0" borderId="18" xfId="0" applyNumberFormat="1" applyFont="1" applyFill="1" applyBorder="1" applyAlignment="1">
      <alignment horizontal="center" vertical="top" wrapText="1"/>
    </xf>
    <xf numFmtId="166" fontId="26" fillId="0" borderId="2" xfId="0" applyNumberFormat="1" applyFont="1" applyFill="1" applyBorder="1" applyAlignment="1">
      <alignment horizontal="center" vertical="top" wrapText="1"/>
    </xf>
    <xf numFmtId="166" fontId="26" fillId="0" borderId="3" xfId="0" applyNumberFormat="1" applyFont="1" applyFill="1" applyBorder="1" applyAlignment="1">
      <alignment horizontal="center" vertical="top" wrapText="1"/>
    </xf>
    <xf numFmtId="166" fontId="26" fillId="0" borderId="18" xfId="0" applyNumberFormat="1" applyFont="1" applyFill="1" applyBorder="1" applyAlignment="1">
      <alignment horizontal="center" vertical="top" wrapText="1"/>
    </xf>
    <xf numFmtId="4" fontId="25" fillId="2" borderId="1" xfId="0" applyNumberFormat="1" applyFont="1" applyFill="1" applyBorder="1" applyAlignment="1">
      <alignment horizontal="center" vertical="top" wrapText="1"/>
    </xf>
    <xf numFmtId="4" fontId="25" fillId="2" borderId="14" xfId="0" applyNumberFormat="1" applyFont="1" applyFill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top" wrapText="1"/>
    </xf>
    <xf numFmtId="4" fontId="28" fillId="2" borderId="14" xfId="0" applyNumberFormat="1" applyFont="1" applyFill="1" applyBorder="1" applyAlignment="1">
      <alignment horizontal="center" vertical="top" wrapText="1"/>
    </xf>
    <xf numFmtId="166" fontId="28" fillId="0" borderId="1" xfId="0" applyNumberFormat="1" applyFont="1" applyFill="1" applyBorder="1" applyAlignment="1">
      <alignment horizontal="center" vertical="top" wrapText="1"/>
    </xf>
    <xf numFmtId="166" fontId="28" fillId="0" borderId="14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166" fontId="7" fillId="2" borderId="2" xfId="0" applyNumberFormat="1" applyFont="1" applyFill="1" applyBorder="1" applyAlignment="1">
      <alignment horizontal="center" vertical="top" wrapText="1"/>
    </xf>
    <xf numFmtId="166" fontId="7" fillId="2" borderId="3" xfId="0" applyNumberFormat="1" applyFont="1" applyFill="1" applyBorder="1" applyAlignment="1">
      <alignment horizontal="center" vertical="top" wrapText="1"/>
    </xf>
    <xf numFmtId="166" fontId="7" fillId="2" borderId="18" xfId="0" applyNumberFormat="1" applyFont="1" applyFill="1" applyBorder="1" applyAlignment="1">
      <alignment horizontal="center" vertical="top" wrapText="1"/>
    </xf>
    <xf numFmtId="4" fontId="7" fillId="2" borderId="19" xfId="0" applyNumberFormat="1" applyFont="1" applyFill="1" applyBorder="1" applyAlignment="1">
      <alignment horizontal="center" vertical="top" wrapText="1"/>
    </xf>
    <xf numFmtId="4" fontId="7" fillId="2" borderId="20" xfId="0" applyNumberFormat="1" applyFont="1" applyFill="1" applyBorder="1" applyAlignment="1">
      <alignment horizontal="center" vertical="top" wrapText="1"/>
    </xf>
    <xf numFmtId="4" fontId="7" fillId="2" borderId="32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Fill="1" applyBorder="1"/>
    <xf numFmtId="0" fontId="6" fillId="2" borderId="27" xfId="0" applyFont="1" applyFill="1" applyBorder="1" applyAlignment="1">
      <alignment horizontal="center" vertical="top" wrapText="1"/>
    </xf>
    <xf numFmtId="0" fontId="2" fillId="2" borderId="11" xfId="0" applyFont="1" applyFill="1" applyBorder="1"/>
    <xf numFmtId="0" fontId="2" fillId="0" borderId="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59"/>
  <sheetViews>
    <sheetView tabSelected="1" view="pageBreakPreview" zoomScale="80" zoomScaleNormal="73" zoomScaleSheetLayoutView="80" workbookViewId="0">
      <pane xSplit="1" ySplit="6" topLeftCell="B186" activePane="bottomRight" state="frozen"/>
      <selection pane="topRight" activeCell="C1" sqref="C1"/>
      <selection pane="bottomLeft" activeCell="A7" sqref="A7"/>
      <selection pane="bottomRight" activeCell="U10" sqref="U10"/>
    </sheetView>
  </sheetViews>
  <sheetFormatPr defaultColWidth="9.109375" defaultRowHeight="17.399999999999999" x14ac:dyDescent="0.3"/>
  <cols>
    <col min="1" max="1" width="7.5546875" style="70" customWidth="1"/>
    <col min="2" max="2" width="12.44140625" style="70" customWidth="1"/>
    <col min="3" max="3" width="11.88671875" style="70" customWidth="1"/>
    <col min="4" max="4" width="8.6640625" style="70" customWidth="1"/>
    <col min="5" max="5" width="14" style="70" customWidth="1"/>
    <col min="6" max="6" width="13.6640625" style="70" customWidth="1"/>
    <col min="7" max="7" width="13.88671875" style="70" customWidth="1"/>
    <col min="8" max="8" width="14" style="70" customWidth="1"/>
    <col min="9" max="9" width="14.5546875" style="70" customWidth="1"/>
    <col min="10" max="10" width="12.6640625" style="70" customWidth="1"/>
    <col min="11" max="11" width="12.33203125" style="70" customWidth="1"/>
    <col min="12" max="12" width="12.44140625" style="70" customWidth="1"/>
    <col min="13" max="13" width="9.44140625" style="70" customWidth="1"/>
    <col min="14" max="14" width="15.33203125" style="70" customWidth="1"/>
    <col min="15" max="15" width="14.88671875" style="70" customWidth="1"/>
    <col min="16" max="16" width="8.88671875" style="70" customWidth="1"/>
    <col min="17" max="17" width="76.33203125" style="70" customWidth="1"/>
    <col min="18" max="18" width="7.109375" style="70" customWidth="1"/>
    <col min="19" max="19" width="9.6640625" style="70" customWidth="1"/>
    <col min="20" max="20" width="9.33203125" style="70" customWidth="1"/>
    <col min="21" max="21" width="10.6640625" style="70" customWidth="1"/>
    <col min="22" max="16384" width="9.109375" style="17"/>
  </cols>
  <sheetData>
    <row r="1" spans="1:21" ht="16.5" customHeight="1" x14ac:dyDescent="0.3">
      <c r="T1" s="279" t="s">
        <v>60</v>
      </c>
      <c r="U1" s="279"/>
    </row>
    <row r="2" spans="1:21" ht="23.25" customHeight="1" thickBot="1" x14ac:dyDescent="0.35">
      <c r="A2" s="280" t="s">
        <v>327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1" ht="6" hidden="1" customHeight="1" thickBot="1" x14ac:dyDescent="0.35">
      <c r="A3" s="6"/>
    </row>
    <row r="4" spans="1:21" s="18" customFormat="1" ht="30.75" customHeight="1" x14ac:dyDescent="0.3">
      <c r="A4" s="281" t="s">
        <v>2</v>
      </c>
      <c r="B4" s="284" t="s">
        <v>178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 t="s">
        <v>32</v>
      </c>
      <c r="R4" s="286"/>
      <c r="S4" s="286"/>
      <c r="T4" s="286"/>
      <c r="U4" s="287"/>
    </row>
    <row r="5" spans="1:21" ht="70.5" customHeight="1" x14ac:dyDescent="0.3">
      <c r="A5" s="282"/>
      <c r="B5" s="288" t="s">
        <v>295</v>
      </c>
      <c r="C5" s="288"/>
      <c r="D5" s="289"/>
      <c r="E5" s="288" t="s">
        <v>292</v>
      </c>
      <c r="F5" s="288"/>
      <c r="G5" s="289"/>
      <c r="H5" s="288" t="s">
        <v>5</v>
      </c>
      <c r="I5" s="288"/>
      <c r="J5" s="289"/>
      <c r="K5" s="288" t="s">
        <v>3</v>
      </c>
      <c r="L5" s="288"/>
      <c r="M5" s="289"/>
      <c r="N5" s="288" t="s">
        <v>4</v>
      </c>
      <c r="O5" s="288"/>
      <c r="P5" s="289"/>
      <c r="Q5" s="288" t="s">
        <v>62</v>
      </c>
      <c r="R5" s="291" t="s">
        <v>63</v>
      </c>
      <c r="S5" s="291" t="s">
        <v>64</v>
      </c>
      <c r="T5" s="288" t="s">
        <v>1</v>
      </c>
      <c r="U5" s="293" t="s">
        <v>155</v>
      </c>
    </row>
    <row r="6" spans="1:21" s="18" customFormat="1" ht="54" customHeight="1" thickBot="1" x14ac:dyDescent="0.35">
      <c r="A6" s="283"/>
      <c r="B6" s="62" t="s">
        <v>0</v>
      </c>
      <c r="C6" s="62" t="s">
        <v>1</v>
      </c>
      <c r="D6" s="62" t="s">
        <v>6</v>
      </c>
      <c r="E6" s="62" t="s">
        <v>0</v>
      </c>
      <c r="F6" s="62" t="s">
        <v>1</v>
      </c>
      <c r="G6" s="62" t="s">
        <v>6</v>
      </c>
      <c r="H6" s="62" t="s">
        <v>0</v>
      </c>
      <c r="I6" s="62" t="s">
        <v>1</v>
      </c>
      <c r="J6" s="62" t="s">
        <v>6</v>
      </c>
      <c r="K6" s="62" t="s">
        <v>0</v>
      </c>
      <c r="L6" s="62" t="s">
        <v>1</v>
      </c>
      <c r="M6" s="62" t="s">
        <v>6</v>
      </c>
      <c r="N6" s="62" t="s">
        <v>0</v>
      </c>
      <c r="O6" s="62" t="s">
        <v>1</v>
      </c>
      <c r="P6" s="62" t="s">
        <v>6</v>
      </c>
      <c r="Q6" s="290"/>
      <c r="R6" s="292"/>
      <c r="S6" s="292"/>
      <c r="T6" s="290"/>
      <c r="U6" s="294"/>
    </row>
    <row r="7" spans="1:21" s="18" customFormat="1" ht="21" customHeight="1" x14ac:dyDescent="0.35">
      <c r="A7" s="274">
        <v>1</v>
      </c>
      <c r="B7" s="186" t="s">
        <v>53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8"/>
    </row>
    <row r="8" spans="1:21" s="18" customFormat="1" ht="24" customHeight="1" x14ac:dyDescent="0.35">
      <c r="A8" s="275"/>
      <c r="B8" s="276" t="s">
        <v>378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8"/>
    </row>
    <row r="9" spans="1:21" s="18" customFormat="1" ht="24" customHeight="1" x14ac:dyDescent="0.35">
      <c r="A9" s="275"/>
      <c r="B9" s="276" t="s">
        <v>58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8"/>
    </row>
    <row r="10" spans="1:21" s="50" customFormat="1" ht="88.5" customHeight="1" x14ac:dyDescent="0.3">
      <c r="A10" s="275"/>
      <c r="B10" s="181">
        <v>0</v>
      </c>
      <c r="C10" s="181">
        <v>0</v>
      </c>
      <c r="D10" s="181">
        <v>0</v>
      </c>
      <c r="E10" s="230">
        <v>59516.55</v>
      </c>
      <c r="F10" s="230">
        <v>59516.55</v>
      </c>
      <c r="G10" s="181">
        <f>F10/E10*100</f>
        <v>100</v>
      </c>
      <c r="H10" s="181">
        <v>16872.072080000002</v>
      </c>
      <c r="I10" s="181">
        <v>16872.072080000002</v>
      </c>
      <c r="J10" s="181">
        <f>I10/H10*100</f>
        <v>100</v>
      </c>
      <c r="K10" s="181">
        <v>0</v>
      </c>
      <c r="L10" s="181">
        <v>0</v>
      </c>
      <c r="M10" s="181" t="s">
        <v>8</v>
      </c>
      <c r="N10" s="181">
        <f>B10+E10+H10+K10</f>
        <v>76388.622080000001</v>
      </c>
      <c r="O10" s="181">
        <f>C10+F10+I10+L10</f>
        <v>76388.622080000001</v>
      </c>
      <c r="P10" s="181">
        <f>O10/N10*100</f>
        <v>100</v>
      </c>
      <c r="Q10" s="19" t="s">
        <v>66</v>
      </c>
      <c r="R10" s="20" t="s">
        <v>6</v>
      </c>
      <c r="S10" s="20">
        <v>10</v>
      </c>
      <c r="T10" s="21">
        <v>10.5</v>
      </c>
      <c r="U10" s="153" t="s">
        <v>306</v>
      </c>
    </row>
    <row r="11" spans="1:21" s="50" customFormat="1" ht="72" customHeight="1" x14ac:dyDescent="0.3">
      <c r="A11" s="275"/>
      <c r="B11" s="181"/>
      <c r="C11" s="181"/>
      <c r="D11" s="181"/>
      <c r="E11" s="230"/>
      <c r="F11" s="230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9" t="s">
        <v>191</v>
      </c>
      <c r="R11" s="20" t="s">
        <v>6</v>
      </c>
      <c r="S11" s="20">
        <v>5.3</v>
      </c>
      <c r="T11" s="20">
        <v>1.5</v>
      </c>
      <c r="U11" s="153" t="s">
        <v>400</v>
      </c>
    </row>
    <row r="12" spans="1:21" s="50" customFormat="1" ht="35.25" customHeight="1" thickBot="1" x14ac:dyDescent="0.35">
      <c r="A12" s="275"/>
      <c r="B12" s="181"/>
      <c r="C12" s="181"/>
      <c r="D12" s="181"/>
      <c r="E12" s="230"/>
      <c r="F12" s="230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9" t="s">
        <v>192</v>
      </c>
      <c r="R12" s="20" t="s">
        <v>65</v>
      </c>
      <c r="S12" s="20">
        <v>35</v>
      </c>
      <c r="T12" s="20">
        <v>10</v>
      </c>
      <c r="U12" s="80">
        <f>T12/S12</f>
        <v>0.2857142857142857</v>
      </c>
    </row>
    <row r="13" spans="1:21" s="22" customFormat="1" ht="22.5" customHeight="1" x14ac:dyDescent="0.35">
      <c r="A13" s="184">
        <v>2</v>
      </c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71"/>
      <c r="S13" s="71"/>
      <c r="T13" s="71"/>
      <c r="U13" s="72"/>
    </row>
    <row r="14" spans="1:21" s="22" customFormat="1" ht="20.25" customHeight="1" x14ac:dyDescent="0.35">
      <c r="A14" s="185"/>
      <c r="B14" s="2" t="s">
        <v>294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3"/>
      <c r="S14" s="73"/>
      <c r="T14" s="73"/>
      <c r="U14" s="74"/>
    </row>
    <row r="15" spans="1:21" s="22" customFormat="1" ht="18" customHeight="1" x14ac:dyDescent="0.35">
      <c r="A15" s="185"/>
      <c r="B15" s="2" t="s">
        <v>190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73"/>
      <c r="S15" s="73"/>
      <c r="T15" s="73"/>
      <c r="U15" s="74"/>
    </row>
    <row r="16" spans="1:21" s="50" customFormat="1" ht="51.75" customHeight="1" x14ac:dyDescent="0.3">
      <c r="A16" s="185"/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 t="s">
        <v>8</v>
      </c>
      <c r="N16" s="181">
        <f>K16+H16+E16+B16</f>
        <v>0</v>
      </c>
      <c r="O16" s="181">
        <f>C16+F16+I16+L16</f>
        <v>0</v>
      </c>
      <c r="P16" s="181">
        <v>0</v>
      </c>
      <c r="Q16" s="19" t="s">
        <v>136</v>
      </c>
      <c r="R16" s="20" t="s">
        <v>67</v>
      </c>
      <c r="S16" s="20">
        <v>17</v>
      </c>
      <c r="T16" s="20">
        <v>17</v>
      </c>
      <c r="U16" s="23" t="s">
        <v>57</v>
      </c>
    </row>
    <row r="17" spans="1:22" s="50" customFormat="1" ht="36" customHeight="1" x14ac:dyDescent="0.3">
      <c r="A17" s="185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9" t="s">
        <v>137</v>
      </c>
      <c r="R17" s="20" t="s">
        <v>67</v>
      </c>
      <c r="S17" s="20">
        <v>9</v>
      </c>
      <c r="T17" s="20">
        <v>9</v>
      </c>
      <c r="U17" s="23" t="s">
        <v>57</v>
      </c>
    </row>
    <row r="18" spans="1:22" s="50" customFormat="1" ht="54" customHeight="1" x14ac:dyDescent="0.3">
      <c r="A18" s="185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9" t="s">
        <v>193</v>
      </c>
      <c r="R18" s="20" t="s">
        <v>67</v>
      </c>
      <c r="S18" s="20">
        <v>2</v>
      </c>
      <c r="T18" s="20">
        <v>0</v>
      </c>
      <c r="U18" s="80" t="s">
        <v>8</v>
      </c>
    </row>
    <row r="19" spans="1:22" s="50" customFormat="1" ht="71.25" customHeight="1" thickBot="1" x14ac:dyDescent="0.35">
      <c r="A19" s="218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4" t="s">
        <v>138</v>
      </c>
      <c r="R19" s="25" t="s">
        <v>159</v>
      </c>
      <c r="S19" s="25">
        <v>0</v>
      </c>
      <c r="T19" s="25">
        <v>0</v>
      </c>
      <c r="U19" s="23" t="s">
        <v>57</v>
      </c>
    </row>
    <row r="20" spans="1:22" ht="24.9" customHeight="1" x14ac:dyDescent="0.35">
      <c r="A20" s="204">
        <v>3</v>
      </c>
      <c r="B20" s="11" t="s">
        <v>20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24.9" customHeight="1" x14ac:dyDescent="0.35">
      <c r="A21" s="200"/>
      <c r="B21" s="2" t="s">
        <v>380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73"/>
      <c r="S21" s="73"/>
      <c r="T21" s="73"/>
      <c r="U21" s="74"/>
    </row>
    <row r="22" spans="1:22" ht="24.9" customHeight="1" x14ac:dyDescent="0.35">
      <c r="A22" s="200"/>
      <c r="B22" s="2" t="s">
        <v>350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73"/>
      <c r="S22" s="73"/>
      <c r="T22" s="73"/>
      <c r="U22" s="74"/>
    </row>
    <row r="23" spans="1:22" s="50" customFormat="1" ht="38.25" customHeight="1" thickBot="1" x14ac:dyDescent="0.35">
      <c r="A23" s="200"/>
      <c r="B23" s="63">
        <v>0</v>
      </c>
      <c r="C23" s="63">
        <v>0</v>
      </c>
      <c r="D23" s="63" t="s">
        <v>8</v>
      </c>
      <c r="E23" s="133">
        <v>123762.9</v>
      </c>
      <c r="F23" s="68">
        <v>122485.99</v>
      </c>
      <c r="G23" s="173">
        <f>F23/E23*100</f>
        <v>98.968261086319089</v>
      </c>
      <c r="H23" s="173">
        <v>17826.990000000002</v>
      </c>
      <c r="I23" s="173">
        <v>17826.990000000002</v>
      </c>
      <c r="J23" s="173">
        <f>I23/H23*100</f>
        <v>100</v>
      </c>
      <c r="K23" s="173">
        <v>0</v>
      </c>
      <c r="L23" s="173">
        <v>0</v>
      </c>
      <c r="M23" s="173" t="s">
        <v>50</v>
      </c>
      <c r="N23" s="173">
        <f>B23+E23+H23+K23</f>
        <v>141589.88999999998</v>
      </c>
      <c r="O23" s="173">
        <f>C23+F23+I23+L23</f>
        <v>140312.98000000001</v>
      </c>
      <c r="P23" s="173">
        <f>O23/N23*100</f>
        <v>99.098163011497519</v>
      </c>
      <c r="Q23" s="174" t="s">
        <v>288</v>
      </c>
      <c r="R23" s="153" t="s">
        <v>6</v>
      </c>
      <c r="S23" s="153">
        <v>100</v>
      </c>
      <c r="T23" s="153">
        <v>99</v>
      </c>
      <c r="U23" s="153" t="s">
        <v>379</v>
      </c>
      <c r="V23" s="175"/>
    </row>
    <row r="24" spans="1:22" ht="24" customHeight="1" x14ac:dyDescent="0.35">
      <c r="A24" s="262">
        <v>4</v>
      </c>
      <c r="B24" s="11" t="s">
        <v>177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2" ht="21" customHeight="1" x14ac:dyDescent="0.35">
      <c r="A25" s="263"/>
      <c r="B25" s="2" t="s">
        <v>381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73"/>
      <c r="S25" s="73"/>
      <c r="T25" s="73"/>
      <c r="U25" s="74"/>
    </row>
    <row r="26" spans="1:22" ht="21.75" customHeight="1" x14ac:dyDescent="0.35">
      <c r="A26" s="263"/>
      <c r="B26" s="2" t="s">
        <v>350</v>
      </c>
      <c r="C26" s="3"/>
      <c r="D26" s="3"/>
      <c r="E26" s="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  <c r="R26" s="73"/>
      <c r="S26" s="73"/>
      <c r="T26" s="73"/>
      <c r="U26" s="74"/>
    </row>
    <row r="27" spans="1:22" s="50" customFormat="1" ht="90" customHeight="1" x14ac:dyDescent="0.3">
      <c r="A27" s="263"/>
      <c r="B27" s="265">
        <v>0</v>
      </c>
      <c r="C27" s="265">
        <v>0</v>
      </c>
      <c r="D27" s="182" t="s">
        <v>8</v>
      </c>
      <c r="E27" s="268">
        <v>50511.462270000004</v>
      </c>
      <c r="F27" s="182">
        <v>43476.142169999999</v>
      </c>
      <c r="G27" s="164">
        <f>F27/E27*100</f>
        <v>86.071834423652277</v>
      </c>
      <c r="H27" s="211">
        <v>2525.5700000000002</v>
      </c>
      <c r="I27" s="211">
        <v>2173.8071199999999</v>
      </c>
      <c r="J27" s="164">
        <f>I27/H27*100</f>
        <v>86.071940987579026</v>
      </c>
      <c r="K27" s="211">
        <v>505.11462999999998</v>
      </c>
      <c r="L27" s="211">
        <v>434.76143999999999</v>
      </c>
      <c r="M27" s="164">
        <f>L27/K27*100</f>
        <v>86.071836802667946</v>
      </c>
      <c r="N27" s="211">
        <f>B27+E27+H27+K27</f>
        <v>53542.1469</v>
      </c>
      <c r="O27" s="211">
        <f>C27+F27+I27+L27</f>
        <v>46084.710729999999</v>
      </c>
      <c r="P27" s="164">
        <f>O27/N27*100</f>
        <v>86.071839472690243</v>
      </c>
      <c r="Q27" s="26" t="s">
        <v>175</v>
      </c>
      <c r="R27" s="20" t="s">
        <v>6</v>
      </c>
      <c r="S27" s="20">
        <v>100</v>
      </c>
      <c r="T27" s="20">
        <v>100</v>
      </c>
      <c r="U27" s="23" t="s">
        <v>135</v>
      </c>
    </row>
    <row r="28" spans="1:22" s="50" customFormat="1" ht="3" hidden="1" customHeight="1" x14ac:dyDescent="0.35">
      <c r="A28" s="263"/>
      <c r="B28" s="266"/>
      <c r="C28" s="266"/>
      <c r="D28" s="183"/>
      <c r="E28" s="269"/>
      <c r="F28" s="183"/>
      <c r="G28" s="157"/>
      <c r="H28" s="222"/>
      <c r="I28" s="222"/>
      <c r="J28" s="157"/>
      <c r="K28" s="222"/>
      <c r="L28" s="273"/>
      <c r="M28" s="171"/>
      <c r="N28" s="273"/>
      <c r="O28" s="273"/>
      <c r="P28" s="157"/>
      <c r="Q28" s="26" t="s">
        <v>23</v>
      </c>
      <c r="R28" s="20"/>
      <c r="S28" s="20"/>
      <c r="T28" s="20"/>
      <c r="U28" s="27"/>
    </row>
    <row r="29" spans="1:22" s="50" customFormat="1" ht="70.5" customHeight="1" x14ac:dyDescent="0.3">
      <c r="A29" s="263"/>
      <c r="B29" s="266"/>
      <c r="C29" s="266"/>
      <c r="D29" s="183"/>
      <c r="E29" s="269"/>
      <c r="F29" s="183"/>
      <c r="G29" s="157"/>
      <c r="H29" s="222"/>
      <c r="I29" s="222"/>
      <c r="J29" s="157"/>
      <c r="K29" s="222"/>
      <c r="L29" s="273"/>
      <c r="M29" s="157"/>
      <c r="N29" s="273"/>
      <c r="O29" s="273"/>
      <c r="P29" s="157"/>
      <c r="Q29" s="26" t="s">
        <v>289</v>
      </c>
      <c r="R29" s="20" t="s">
        <v>6</v>
      </c>
      <c r="S29" s="20">
        <v>100</v>
      </c>
      <c r="T29" s="20">
        <v>100</v>
      </c>
      <c r="U29" s="23" t="s">
        <v>135</v>
      </c>
    </row>
    <row r="30" spans="1:22" s="50" customFormat="1" ht="56.25" hidden="1" customHeight="1" x14ac:dyDescent="0.3">
      <c r="A30" s="263"/>
      <c r="B30" s="266"/>
      <c r="C30" s="266"/>
      <c r="D30" s="183"/>
      <c r="E30" s="269"/>
      <c r="F30" s="183"/>
      <c r="G30" s="157"/>
      <c r="H30" s="222"/>
      <c r="I30" s="222"/>
      <c r="J30" s="157"/>
      <c r="K30" s="222"/>
      <c r="L30" s="273"/>
      <c r="M30" s="157"/>
      <c r="N30" s="273"/>
      <c r="O30" s="273"/>
      <c r="P30" s="157"/>
      <c r="Q30" s="26" t="s">
        <v>37</v>
      </c>
      <c r="R30" s="20"/>
      <c r="S30" s="28"/>
      <c r="T30" s="28"/>
      <c r="U30" s="27"/>
    </row>
    <row r="31" spans="1:22" s="50" customFormat="1" ht="87.75" customHeight="1" x14ac:dyDescent="0.3">
      <c r="A31" s="263"/>
      <c r="B31" s="266"/>
      <c r="C31" s="266"/>
      <c r="D31" s="183"/>
      <c r="E31" s="269"/>
      <c r="F31" s="271"/>
      <c r="G31" s="172"/>
      <c r="H31" s="272"/>
      <c r="I31" s="272"/>
      <c r="J31" s="172"/>
      <c r="K31" s="272"/>
      <c r="L31" s="273"/>
      <c r="M31" s="172"/>
      <c r="N31" s="273"/>
      <c r="O31" s="273"/>
      <c r="P31" s="172"/>
      <c r="Q31" s="26" t="s">
        <v>176</v>
      </c>
      <c r="R31" s="20" t="s">
        <v>6</v>
      </c>
      <c r="S31" s="20">
        <v>100</v>
      </c>
      <c r="T31" s="20">
        <v>100</v>
      </c>
      <c r="U31" s="23" t="s">
        <v>57</v>
      </c>
    </row>
    <row r="32" spans="1:22" s="50" customFormat="1" ht="54" customHeight="1" thickBot="1" x14ac:dyDescent="0.4">
      <c r="A32" s="264"/>
      <c r="B32" s="267"/>
      <c r="C32" s="267"/>
      <c r="D32" s="213"/>
      <c r="E32" s="270"/>
      <c r="F32" s="76"/>
      <c r="G32" s="77"/>
      <c r="H32" s="77"/>
      <c r="I32" s="77"/>
      <c r="J32" s="77"/>
      <c r="K32" s="77"/>
      <c r="L32" s="78"/>
      <c r="M32" s="77"/>
      <c r="N32" s="78"/>
      <c r="O32" s="78"/>
      <c r="P32" s="77"/>
      <c r="Q32" s="29" t="s">
        <v>290</v>
      </c>
      <c r="R32" s="25" t="s">
        <v>6</v>
      </c>
      <c r="S32" s="25">
        <v>100</v>
      </c>
      <c r="T32" s="25">
        <v>100</v>
      </c>
      <c r="U32" s="30" t="s">
        <v>135</v>
      </c>
    </row>
    <row r="33" spans="1:21" ht="26.1" customHeight="1" x14ac:dyDescent="0.35">
      <c r="A33" s="260">
        <v>5</v>
      </c>
      <c r="B33" s="11" t="s">
        <v>12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24.75" customHeight="1" x14ac:dyDescent="0.35">
      <c r="A34" s="260"/>
      <c r="B34" s="2" t="s">
        <v>393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73"/>
      <c r="S34" s="73"/>
      <c r="T34" s="73"/>
      <c r="U34" s="74"/>
    </row>
    <row r="35" spans="1:21" ht="22.5" customHeight="1" x14ac:dyDescent="0.35">
      <c r="A35" s="260"/>
      <c r="B35" s="2" t="s">
        <v>195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73"/>
      <c r="S35" s="73"/>
      <c r="T35" s="73"/>
      <c r="U35" s="74"/>
    </row>
    <row r="36" spans="1:21" s="50" customFormat="1" ht="52.5" customHeight="1" x14ac:dyDescent="0.3">
      <c r="A36" s="260"/>
      <c r="B36" s="182">
        <v>0</v>
      </c>
      <c r="C36" s="181">
        <v>0</v>
      </c>
      <c r="D36" s="181" t="s">
        <v>8</v>
      </c>
      <c r="E36" s="181">
        <v>0</v>
      </c>
      <c r="F36" s="181">
        <v>0</v>
      </c>
      <c r="G36" s="181">
        <v>0</v>
      </c>
      <c r="H36" s="181">
        <v>7429.14</v>
      </c>
      <c r="I36" s="181">
        <v>7429.14</v>
      </c>
      <c r="J36" s="181">
        <f>I36/H36*100</f>
        <v>100</v>
      </c>
      <c r="K36" s="181">
        <v>377.6</v>
      </c>
      <c r="L36" s="182">
        <v>377.6</v>
      </c>
      <c r="M36" s="182">
        <f>L36/K36*100</f>
        <v>100</v>
      </c>
      <c r="N36" s="182">
        <f>B36+E36+H36+K36</f>
        <v>7806.7400000000007</v>
      </c>
      <c r="O36" s="182">
        <f>C36+F36+I36+L36</f>
        <v>7806.7400000000007</v>
      </c>
      <c r="P36" s="79">
        <f>O36/N36*100</f>
        <v>100</v>
      </c>
      <c r="Q36" s="19" t="s">
        <v>385</v>
      </c>
      <c r="R36" s="20" t="s">
        <v>6</v>
      </c>
      <c r="S36" s="20">
        <v>52.1</v>
      </c>
      <c r="T36" s="20">
        <v>57.5</v>
      </c>
      <c r="U36" s="27" t="s">
        <v>387</v>
      </c>
    </row>
    <row r="37" spans="1:21" s="50" customFormat="1" ht="36" customHeight="1" x14ac:dyDescent="0.3">
      <c r="A37" s="260"/>
      <c r="B37" s="183"/>
      <c r="C37" s="181"/>
      <c r="D37" s="181"/>
      <c r="E37" s="181"/>
      <c r="F37" s="181"/>
      <c r="G37" s="181"/>
      <c r="H37" s="181"/>
      <c r="I37" s="181"/>
      <c r="J37" s="181"/>
      <c r="K37" s="181"/>
      <c r="L37" s="183"/>
      <c r="M37" s="183"/>
      <c r="N37" s="183"/>
      <c r="O37" s="183"/>
      <c r="P37" s="66"/>
      <c r="Q37" s="19" t="s">
        <v>139</v>
      </c>
      <c r="R37" s="20" t="s">
        <v>69</v>
      </c>
      <c r="S37" s="136">
        <v>18940</v>
      </c>
      <c r="T37" s="20">
        <v>19630</v>
      </c>
      <c r="U37" s="137">
        <f>T37/S37</f>
        <v>1.0364308342133051</v>
      </c>
    </row>
    <row r="38" spans="1:21" s="50" customFormat="1" ht="90" customHeight="1" x14ac:dyDescent="0.3">
      <c r="A38" s="260"/>
      <c r="B38" s="183"/>
      <c r="C38" s="181"/>
      <c r="D38" s="181"/>
      <c r="E38" s="181"/>
      <c r="F38" s="181"/>
      <c r="G38" s="181"/>
      <c r="H38" s="181"/>
      <c r="I38" s="181"/>
      <c r="J38" s="181"/>
      <c r="K38" s="181"/>
      <c r="L38" s="183"/>
      <c r="M38" s="183"/>
      <c r="N38" s="183"/>
      <c r="O38" s="183"/>
      <c r="P38" s="66"/>
      <c r="Q38" s="19" t="s">
        <v>140</v>
      </c>
      <c r="R38" s="20" t="s">
        <v>281</v>
      </c>
      <c r="S38" s="20">
        <v>21.6</v>
      </c>
      <c r="T38" s="20">
        <v>21.6</v>
      </c>
      <c r="U38" s="23" t="s">
        <v>57</v>
      </c>
    </row>
    <row r="39" spans="1:21" s="50" customFormat="1" ht="51.75" customHeight="1" x14ac:dyDescent="0.3">
      <c r="A39" s="260"/>
      <c r="B39" s="183"/>
      <c r="C39" s="181"/>
      <c r="D39" s="181"/>
      <c r="E39" s="181"/>
      <c r="F39" s="181"/>
      <c r="G39" s="181"/>
      <c r="H39" s="181"/>
      <c r="I39" s="181"/>
      <c r="J39" s="181"/>
      <c r="K39" s="181"/>
      <c r="L39" s="183"/>
      <c r="M39" s="183"/>
      <c r="N39" s="183"/>
      <c r="O39" s="183"/>
      <c r="P39" s="66"/>
      <c r="Q39" s="19" t="s">
        <v>141</v>
      </c>
      <c r="R39" s="20" t="s">
        <v>6</v>
      </c>
      <c r="S39" s="20">
        <v>0.4</v>
      </c>
      <c r="T39" s="20">
        <v>5.4</v>
      </c>
      <c r="U39" s="27" t="s">
        <v>282</v>
      </c>
    </row>
    <row r="40" spans="1:21" s="50" customFormat="1" ht="84" hidden="1" customHeight="1" x14ac:dyDescent="0.3">
      <c r="A40" s="260"/>
      <c r="B40" s="183"/>
      <c r="C40" s="181"/>
      <c r="D40" s="181"/>
      <c r="E40" s="181"/>
      <c r="F40" s="181"/>
      <c r="G40" s="181"/>
      <c r="H40" s="181"/>
      <c r="I40" s="181"/>
      <c r="J40" s="181"/>
      <c r="K40" s="181"/>
      <c r="L40" s="183"/>
      <c r="M40" s="183"/>
      <c r="N40" s="183"/>
      <c r="O40" s="183"/>
      <c r="P40" s="66"/>
      <c r="Q40" s="81" t="s">
        <v>40</v>
      </c>
      <c r="R40" s="82"/>
      <c r="S40" s="82"/>
      <c r="T40" s="82" t="s">
        <v>41</v>
      </c>
      <c r="U40" s="83"/>
    </row>
    <row r="41" spans="1:21" s="50" customFormat="1" ht="105.75" hidden="1" customHeight="1" x14ac:dyDescent="0.3">
      <c r="A41" s="260"/>
      <c r="B41" s="183"/>
      <c r="C41" s="181"/>
      <c r="D41" s="181"/>
      <c r="E41" s="181"/>
      <c r="F41" s="181"/>
      <c r="G41" s="181"/>
      <c r="H41" s="181"/>
      <c r="I41" s="181"/>
      <c r="J41" s="181"/>
      <c r="K41" s="181"/>
      <c r="L41" s="183"/>
      <c r="M41" s="183"/>
      <c r="N41" s="183"/>
      <c r="O41" s="183"/>
      <c r="P41" s="66"/>
      <c r="Q41" s="81" t="s">
        <v>311</v>
      </c>
      <c r="R41" s="82"/>
      <c r="S41" s="82"/>
      <c r="T41" s="82" t="s">
        <v>312</v>
      </c>
      <c r="U41" s="83"/>
    </row>
    <row r="42" spans="1:21" s="50" customFormat="1" ht="149.25" hidden="1" customHeight="1" x14ac:dyDescent="0.3">
      <c r="A42" s="260"/>
      <c r="B42" s="183"/>
      <c r="C42" s="181"/>
      <c r="D42" s="181"/>
      <c r="E42" s="181"/>
      <c r="F42" s="181"/>
      <c r="G42" s="181"/>
      <c r="H42" s="181"/>
      <c r="I42" s="181"/>
      <c r="J42" s="181"/>
      <c r="K42" s="181"/>
      <c r="L42" s="183"/>
      <c r="M42" s="183"/>
      <c r="N42" s="183"/>
      <c r="O42" s="183"/>
      <c r="P42" s="66"/>
      <c r="Q42" s="81" t="s">
        <v>24</v>
      </c>
      <c r="R42" s="82"/>
      <c r="S42" s="82"/>
      <c r="T42" s="82" t="s">
        <v>49</v>
      </c>
      <c r="U42" s="83"/>
    </row>
    <row r="43" spans="1:21" s="50" customFormat="1" ht="108.75" hidden="1" customHeight="1" x14ac:dyDescent="0.3">
      <c r="A43" s="260"/>
      <c r="B43" s="183"/>
      <c r="C43" s="181"/>
      <c r="D43" s="181"/>
      <c r="E43" s="181"/>
      <c r="F43" s="181"/>
      <c r="G43" s="181"/>
      <c r="H43" s="181"/>
      <c r="I43" s="181"/>
      <c r="J43" s="181"/>
      <c r="K43" s="181"/>
      <c r="L43" s="183"/>
      <c r="M43" s="183"/>
      <c r="N43" s="183"/>
      <c r="O43" s="183"/>
      <c r="P43" s="66"/>
      <c r="Q43" s="81" t="s">
        <v>313</v>
      </c>
      <c r="R43" s="82"/>
      <c r="S43" s="82"/>
      <c r="T43" s="82" t="s">
        <v>314</v>
      </c>
      <c r="U43" s="83"/>
    </row>
    <row r="44" spans="1:21" s="50" customFormat="1" ht="148.5" hidden="1" customHeight="1" x14ac:dyDescent="0.3">
      <c r="A44" s="260"/>
      <c r="B44" s="183"/>
      <c r="C44" s="181"/>
      <c r="D44" s="181"/>
      <c r="E44" s="181"/>
      <c r="F44" s="181"/>
      <c r="G44" s="181"/>
      <c r="H44" s="181"/>
      <c r="I44" s="181"/>
      <c r="J44" s="181"/>
      <c r="K44" s="181"/>
      <c r="L44" s="183"/>
      <c r="M44" s="183"/>
      <c r="N44" s="183"/>
      <c r="O44" s="183"/>
      <c r="P44" s="66"/>
      <c r="Q44" s="81" t="s">
        <v>35</v>
      </c>
      <c r="R44" s="82"/>
      <c r="S44" s="82"/>
      <c r="T44" s="82" t="s">
        <v>42</v>
      </c>
      <c r="U44" s="83"/>
    </row>
    <row r="45" spans="1:21" s="50" customFormat="1" ht="131.25" hidden="1" customHeight="1" x14ac:dyDescent="0.3">
      <c r="A45" s="260"/>
      <c r="B45" s="183"/>
      <c r="C45" s="181"/>
      <c r="D45" s="181"/>
      <c r="E45" s="181"/>
      <c r="F45" s="181"/>
      <c r="G45" s="181"/>
      <c r="H45" s="181"/>
      <c r="I45" s="181"/>
      <c r="J45" s="181"/>
      <c r="K45" s="181"/>
      <c r="L45" s="183"/>
      <c r="M45" s="183"/>
      <c r="N45" s="183"/>
      <c r="O45" s="183"/>
      <c r="P45" s="66"/>
      <c r="Q45" s="81" t="s">
        <v>29</v>
      </c>
      <c r="R45" s="82"/>
      <c r="S45" s="82"/>
      <c r="T45" s="82" t="s">
        <v>43</v>
      </c>
      <c r="U45" s="83"/>
    </row>
    <row r="46" spans="1:21" s="50" customFormat="1" ht="130.5" hidden="1" customHeight="1" x14ac:dyDescent="0.3">
      <c r="A46" s="260"/>
      <c r="B46" s="183"/>
      <c r="C46" s="181"/>
      <c r="D46" s="181"/>
      <c r="E46" s="181"/>
      <c r="F46" s="181"/>
      <c r="G46" s="181"/>
      <c r="H46" s="181"/>
      <c r="I46" s="181"/>
      <c r="J46" s="181"/>
      <c r="K46" s="181"/>
      <c r="L46" s="183"/>
      <c r="M46" s="183"/>
      <c r="N46" s="183"/>
      <c r="O46" s="183"/>
      <c r="P46" s="66"/>
      <c r="Q46" s="81" t="s">
        <v>28</v>
      </c>
      <c r="R46" s="82"/>
      <c r="S46" s="82"/>
      <c r="T46" s="82" t="s">
        <v>28</v>
      </c>
      <c r="U46" s="83"/>
    </row>
    <row r="47" spans="1:21" s="50" customFormat="1" ht="79.5" hidden="1" customHeight="1" x14ac:dyDescent="0.3">
      <c r="A47" s="260"/>
      <c r="B47" s="183"/>
      <c r="C47" s="181"/>
      <c r="D47" s="181"/>
      <c r="E47" s="181"/>
      <c r="F47" s="181"/>
      <c r="G47" s="181"/>
      <c r="H47" s="181"/>
      <c r="I47" s="181"/>
      <c r="J47" s="181"/>
      <c r="K47" s="181"/>
      <c r="L47" s="183"/>
      <c r="M47" s="183"/>
      <c r="N47" s="183"/>
      <c r="O47" s="183"/>
      <c r="P47" s="66"/>
      <c r="Q47" s="81" t="s">
        <v>44</v>
      </c>
      <c r="R47" s="82"/>
      <c r="S47" s="82"/>
      <c r="T47" s="82" t="s">
        <v>45</v>
      </c>
      <c r="U47" s="83"/>
    </row>
    <row r="48" spans="1:21" s="50" customFormat="1" ht="113.25" hidden="1" customHeight="1" x14ac:dyDescent="0.3">
      <c r="A48" s="260"/>
      <c r="B48" s="183"/>
      <c r="C48" s="181"/>
      <c r="D48" s="181"/>
      <c r="E48" s="181"/>
      <c r="F48" s="181"/>
      <c r="G48" s="181"/>
      <c r="H48" s="181"/>
      <c r="I48" s="181"/>
      <c r="J48" s="181"/>
      <c r="K48" s="181"/>
      <c r="L48" s="183"/>
      <c r="M48" s="183"/>
      <c r="N48" s="183"/>
      <c r="O48" s="183"/>
      <c r="P48" s="66"/>
      <c r="Q48" s="81" t="s">
        <v>315</v>
      </c>
      <c r="R48" s="82"/>
      <c r="S48" s="82"/>
      <c r="T48" s="82" t="s">
        <v>316</v>
      </c>
      <c r="U48" s="83"/>
    </row>
    <row r="49" spans="1:21" s="50" customFormat="1" ht="80.25" hidden="1" customHeight="1" x14ac:dyDescent="0.3">
      <c r="A49" s="260"/>
      <c r="B49" s="183"/>
      <c r="C49" s="181"/>
      <c r="D49" s="181"/>
      <c r="E49" s="181"/>
      <c r="F49" s="181"/>
      <c r="G49" s="181"/>
      <c r="H49" s="181"/>
      <c r="I49" s="181"/>
      <c r="J49" s="181"/>
      <c r="K49" s="181"/>
      <c r="L49" s="183"/>
      <c r="M49" s="183"/>
      <c r="N49" s="183"/>
      <c r="O49" s="183"/>
      <c r="P49" s="66"/>
      <c r="Q49" s="81" t="s">
        <v>22</v>
      </c>
      <c r="R49" s="82"/>
      <c r="S49" s="82"/>
      <c r="T49" s="82" t="s">
        <v>22</v>
      </c>
      <c r="U49" s="83"/>
    </row>
    <row r="50" spans="1:21" s="50" customFormat="1" ht="189" hidden="1" customHeight="1" x14ac:dyDescent="0.3">
      <c r="A50" s="260"/>
      <c r="B50" s="183"/>
      <c r="C50" s="181"/>
      <c r="D50" s="181"/>
      <c r="E50" s="181"/>
      <c r="F50" s="181"/>
      <c r="G50" s="181"/>
      <c r="H50" s="181"/>
      <c r="I50" s="181"/>
      <c r="J50" s="181"/>
      <c r="K50" s="181"/>
      <c r="L50" s="183"/>
      <c r="M50" s="183"/>
      <c r="N50" s="183"/>
      <c r="O50" s="183"/>
      <c r="P50" s="66"/>
      <c r="Q50" s="81" t="s">
        <v>317</v>
      </c>
      <c r="R50" s="82"/>
      <c r="S50" s="82"/>
      <c r="T50" s="84" t="s">
        <v>318</v>
      </c>
      <c r="U50" s="83"/>
    </row>
    <row r="51" spans="1:21" s="50" customFormat="1" ht="94.5" hidden="1" customHeight="1" x14ac:dyDescent="0.3">
      <c r="A51" s="260"/>
      <c r="B51" s="183"/>
      <c r="C51" s="181"/>
      <c r="D51" s="181"/>
      <c r="E51" s="181"/>
      <c r="F51" s="181"/>
      <c r="G51" s="181"/>
      <c r="H51" s="181"/>
      <c r="I51" s="181"/>
      <c r="J51" s="181"/>
      <c r="K51" s="181"/>
      <c r="L51" s="183"/>
      <c r="M51" s="183"/>
      <c r="N51" s="183"/>
      <c r="O51" s="183"/>
      <c r="P51" s="66"/>
      <c r="Q51" s="81" t="s">
        <v>25</v>
      </c>
      <c r="R51" s="82"/>
      <c r="S51" s="82"/>
      <c r="T51" s="82" t="s">
        <v>46</v>
      </c>
      <c r="U51" s="83"/>
    </row>
    <row r="52" spans="1:21" s="50" customFormat="1" ht="102" hidden="1" customHeight="1" x14ac:dyDescent="0.3">
      <c r="A52" s="260"/>
      <c r="B52" s="183"/>
      <c r="C52" s="181"/>
      <c r="D52" s="181"/>
      <c r="E52" s="181"/>
      <c r="F52" s="181"/>
      <c r="G52" s="181"/>
      <c r="H52" s="181"/>
      <c r="I52" s="181"/>
      <c r="J52" s="181"/>
      <c r="K52" s="181"/>
      <c r="L52" s="183"/>
      <c r="M52" s="183"/>
      <c r="N52" s="183"/>
      <c r="O52" s="183"/>
      <c r="P52" s="66"/>
      <c r="Q52" s="81" t="s">
        <v>30</v>
      </c>
      <c r="R52" s="82"/>
      <c r="S52" s="82"/>
      <c r="T52" s="82" t="s">
        <v>47</v>
      </c>
      <c r="U52" s="83"/>
    </row>
    <row r="53" spans="1:21" s="50" customFormat="1" ht="90.75" hidden="1" customHeight="1" x14ac:dyDescent="0.3">
      <c r="A53" s="260"/>
      <c r="B53" s="183"/>
      <c r="C53" s="181"/>
      <c r="D53" s="181"/>
      <c r="E53" s="181"/>
      <c r="F53" s="181"/>
      <c r="G53" s="181"/>
      <c r="H53" s="181"/>
      <c r="I53" s="181"/>
      <c r="J53" s="181"/>
      <c r="K53" s="181"/>
      <c r="L53" s="183"/>
      <c r="M53" s="183"/>
      <c r="N53" s="183"/>
      <c r="O53" s="183"/>
      <c r="P53" s="66"/>
      <c r="Q53" s="81" t="s">
        <v>27</v>
      </c>
      <c r="R53" s="82"/>
      <c r="S53" s="82"/>
      <c r="T53" s="82" t="s">
        <v>38</v>
      </c>
      <c r="U53" s="83"/>
    </row>
    <row r="54" spans="1:21" s="50" customFormat="1" ht="122.25" hidden="1" customHeight="1" x14ac:dyDescent="0.3">
      <c r="A54" s="260"/>
      <c r="B54" s="183"/>
      <c r="C54" s="181"/>
      <c r="D54" s="181"/>
      <c r="E54" s="181"/>
      <c r="F54" s="181"/>
      <c r="G54" s="181"/>
      <c r="H54" s="181"/>
      <c r="I54" s="181"/>
      <c r="J54" s="181"/>
      <c r="K54" s="181"/>
      <c r="L54" s="183"/>
      <c r="M54" s="183"/>
      <c r="N54" s="183"/>
      <c r="O54" s="183"/>
      <c r="P54" s="66"/>
      <c r="Q54" s="81" t="s">
        <v>319</v>
      </c>
      <c r="R54" s="82"/>
      <c r="S54" s="82"/>
      <c r="T54" s="82" t="s">
        <v>48</v>
      </c>
      <c r="U54" s="83"/>
    </row>
    <row r="55" spans="1:21" s="50" customFormat="1" ht="132" hidden="1" customHeight="1" x14ac:dyDescent="0.3">
      <c r="A55" s="260"/>
      <c r="B55" s="183"/>
      <c r="C55" s="181"/>
      <c r="D55" s="181"/>
      <c r="E55" s="181"/>
      <c r="F55" s="181"/>
      <c r="G55" s="181"/>
      <c r="H55" s="181"/>
      <c r="I55" s="181"/>
      <c r="J55" s="181"/>
      <c r="K55" s="181"/>
      <c r="L55" s="183"/>
      <c r="M55" s="183"/>
      <c r="N55" s="183"/>
      <c r="O55" s="183"/>
      <c r="P55" s="66"/>
      <c r="Q55" s="81" t="s">
        <v>320</v>
      </c>
      <c r="R55" s="82"/>
      <c r="S55" s="82"/>
      <c r="T55" s="82" t="s">
        <v>321</v>
      </c>
      <c r="U55" s="83"/>
    </row>
    <row r="56" spans="1:21" s="50" customFormat="1" ht="74.25" hidden="1" customHeight="1" x14ac:dyDescent="0.3">
      <c r="A56" s="260"/>
      <c r="B56" s="183"/>
      <c r="C56" s="181"/>
      <c r="D56" s="181"/>
      <c r="E56" s="181"/>
      <c r="F56" s="181"/>
      <c r="G56" s="181"/>
      <c r="H56" s="181"/>
      <c r="I56" s="181"/>
      <c r="J56" s="181"/>
      <c r="K56" s="181"/>
      <c r="L56" s="183"/>
      <c r="M56" s="183"/>
      <c r="N56" s="183"/>
      <c r="O56" s="183"/>
      <c r="P56" s="66"/>
      <c r="Q56" s="81" t="s">
        <v>26</v>
      </c>
      <c r="R56" s="82"/>
      <c r="S56" s="82"/>
      <c r="T56" s="82" t="s">
        <v>26</v>
      </c>
      <c r="U56" s="83"/>
    </row>
    <row r="57" spans="1:21" s="50" customFormat="1" ht="73.5" customHeight="1" x14ac:dyDescent="0.3">
      <c r="A57" s="260"/>
      <c r="B57" s="183"/>
      <c r="C57" s="181"/>
      <c r="D57" s="181"/>
      <c r="E57" s="181"/>
      <c r="F57" s="181"/>
      <c r="G57" s="181"/>
      <c r="H57" s="181"/>
      <c r="I57" s="181"/>
      <c r="J57" s="181"/>
      <c r="K57" s="181"/>
      <c r="L57" s="183"/>
      <c r="M57" s="183"/>
      <c r="N57" s="183"/>
      <c r="O57" s="183"/>
      <c r="P57" s="66"/>
      <c r="Q57" s="19" t="s">
        <v>386</v>
      </c>
      <c r="R57" s="20" t="s">
        <v>284</v>
      </c>
      <c r="S57" s="20">
        <v>77.599999999999994</v>
      </c>
      <c r="T57" s="20">
        <v>78.8</v>
      </c>
      <c r="U57" s="27" t="s">
        <v>357</v>
      </c>
    </row>
    <row r="58" spans="1:21" s="50" customFormat="1" ht="69" customHeight="1" x14ac:dyDescent="0.3">
      <c r="A58" s="260"/>
      <c r="B58" s="183"/>
      <c r="C58" s="181"/>
      <c r="D58" s="181"/>
      <c r="E58" s="181"/>
      <c r="F58" s="181"/>
      <c r="G58" s="181"/>
      <c r="H58" s="181"/>
      <c r="I58" s="181"/>
      <c r="J58" s="181"/>
      <c r="K58" s="181"/>
      <c r="L58" s="183"/>
      <c r="M58" s="183"/>
      <c r="N58" s="183"/>
      <c r="O58" s="183"/>
      <c r="P58" s="66"/>
      <c r="Q58" s="19" t="s">
        <v>388</v>
      </c>
      <c r="R58" s="20" t="s">
        <v>283</v>
      </c>
      <c r="S58" s="20">
        <v>77.900000000000006</v>
      </c>
      <c r="T58" s="20">
        <v>85</v>
      </c>
      <c r="U58" s="27" t="s">
        <v>389</v>
      </c>
    </row>
    <row r="59" spans="1:21" s="50" customFormat="1" ht="51.75" customHeight="1" x14ac:dyDescent="0.3">
      <c r="A59" s="260"/>
      <c r="B59" s="183"/>
      <c r="C59" s="181"/>
      <c r="D59" s="181"/>
      <c r="E59" s="181"/>
      <c r="F59" s="181"/>
      <c r="G59" s="181"/>
      <c r="H59" s="181"/>
      <c r="I59" s="181"/>
      <c r="J59" s="181"/>
      <c r="K59" s="181"/>
      <c r="L59" s="183"/>
      <c r="M59" s="183"/>
      <c r="N59" s="183"/>
      <c r="O59" s="183"/>
      <c r="P59" s="66"/>
      <c r="Q59" s="19" t="s">
        <v>142</v>
      </c>
      <c r="R59" s="20" t="s">
        <v>67</v>
      </c>
      <c r="S59" s="20">
        <v>23</v>
      </c>
      <c r="T59" s="20">
        <v>45</v>
      </c>
      <c r="U59" s="31" t="s">
        <v>151</v>
      </c>
    </row>
    <row r="60" spans="1:21" s="50" customFormat="1" ht="34.5" customHeight="1" thickBot="1" x14ac:dyDescent="0.35">
      <c r="A60" s="261"/>
      <c r="B60" s="213"/>
      <c r="C60" s="201"/>
      <c r="D60" s="201"/>
      <c r="E60" s="201"/>
      <c r="F60" s="201"/>
      <c r="G60" s="201"/>
      <c r="H60" s="201"/>
      <c r="I60" s="201"/>
      <c r="J60" s="201"/>
      <c r="K60" s="201"/>
      <c r="L60" s="213"/>
      <c r="M60" s="213"/>
      <c r="N60" s="213"/>
      <c r="O60" s="213"/>
      <c r="P60" s="67"/>
      <c r="Q60" s="24" t="s">
        <v>143</v>
      </c>
      <c r="R60" s="25" t="s">
        <v>67</v>
      </c>
      <c r="S60" s="25">
        <v>15</v>
      </c>
      <c r="T60" s="25">
        <v>15</v>
      </c>
      <c r="U60" s="31" t="s">
        <v>151</v>
      </c>
    </row>
    <row r="61" spans="1:21" ht="24" customHeight="1" x14ac:dyDescent="0.35">
      <c r="A61" s="204">
        <v>6</v>
      </c>
      <c r="B61" s="240" t="s">
        <v>7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2"/>
    </row>
    <row r="62" spans="1:21" ht="24" customHeight="1" x14ac:dyDescent="0.35">
      <c r="A62" s="200"/>
      <c r="B62" s="2" t="s">
        <v>194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73"/>
      <c r="S62" s="73"/>
      <c r="T62" s="73"/>
      <c r="U62" s="74"/>
    </row>
    <row r="63" spans="1:21" ht="24" customHeight="1" x14ac:dyDescent="0.35">
      <c r="A63" s="200"/>
      <c r="B63" s="2" t="s">
        <v>195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73"/>
      <c r="S63" s="73"/>
      <c r="T63" s="73"/>
      <c r="U63" s="74"/>
    </row>
    <row r="64" spans="1:21" s="50" customFormat="1" ht="19.5" customHeight="1" x14ac:dyDescent="0.3">
      <c r="A64" s="200"/>
      <c r="B64" s="182">
        <v>0</v>
      </c>
      <c r="C64" s="182">
        <v>0</v>
      </c>
      <c r="D64" s="182" t="s">
        <v>8</v>
      </c>
      <c r="E64" s="182">
        <v>12270.12</v>
      </c>
      <c r="F64" s="182">
        <v>12270.12</v>
      </c>
      <c r="G64" s="182">
        <f>F64/E64*100</f>
        <v>100</v>
      </c>
      <c r="H64" s="243">
        <v>114019.64</v>
      </c>
      <c r="I64" s="182">
        <v>114019.64</v>
      </c>
      <c r="J64" s="182">
        <f>I64/H64*100</f>
        <v>100</v>
      </c>
      <c r="K64" s="243">
        <v>10492.4</v>
      </c>
      <c r="L64" s="243">
        <v>10492.4</v>
      </c>
      <c r="M64" s="182">
        <f>L64/K64*100</f>
        <v>100</v>
      </c>
      <c r="N64" s="182">
        <f>B64+E64+H64+K64</f>
        <v>136782.16</v>
      </c>
      <c r="O64" s="182">
        <f>C64+F64+I64+L64</f>
        <v>136782.16</v>
      </c>
      <c r="P64" s="182">
        <f>O64/N64*100</f>
        <v>100</v>
      </c>
      <c r="Q64" s="19" t="s">
        <v>183</v>
      </c>
      <c r="R64" s="20" t="s">
        <v>67</v>
      </c>
      <c r="S64" s="20">
        <v>246</v>
      </c>
      <c r="T64" s="20">
        <v>250</v>
      </c>
      <c r="U64" s="138">
        <f>T64/S64</f>
        <v>1.0162601626016261</v>
      </c>
    </row>
    <row r="65" spans="1:21" s="50" customFormat="1" ht="17.25" customHeight="1" x14ac:dyDescent="0.3">
      <c r="A65" s="200"/>
      <c r="B65" s="183"/>
      <c r="C65" s="183"/>
      <c r="D65" s="183"/>
      <c r="E65" s="183"/>
      <c r="F65" s="183"/>
      <c r="G65" s="183"/>
      <c r="H65" s="244"/>
      <c r="I65" s="183"/>
      <c r="J65" s="183"/>
      <c r="K65" s="244"/>
      <c r="L65" s="244"/>
      <c r="M65" s="183"/>
      <c r="N65" s="183"/>
      <c r="O65" s="183"/>
      <c r="P65" s="183"/>
      <c r="Q65" s="19" t="s">
        <v>144</v>
      </c>
      <c r="R65" s="20" t="s">
        <v>69</v>
      </c>
      <c r="S65" s="139">
        <v>18422</v>
      </c>
      <c r="T65" s="139">
        <v>23440</v>
      </c>
      <c r="U65" s="137">
        <f>T65/S65</f>
        <v>1.2723917055694278</v>
      </c>
    </row>
    <row r="66" spans="1:21" s="50" customFormat="1" ht="54" customHeight="1" x14ac:dyDescent="0.3">
      <c r="A66" s="200"/>
      <c r="B66" s="183"/>
      <c r="C66" s="183"/>
      <c r="D66" s="183"/>
      <c r="E66" s="183"/>
      <c r="F66" s="183"/>
      <c r="G66" s="183"/>
      <c r="H66" s="244"/>
      <c r="I66" s="183"/>
      <c r="J66" s="183"/>
      <c r="K66" s="244"/>
      <c r="L66" s="244"/>
      <c r="M66" s="183"/>
      <c r="N66" s="183"/>
      <c r="O66" s="183"/>
      <c r="P66" s="183"/>
      <c r="Q66" s="19" t="s">
        <v>145</v>
      </c>
      <c r="R66" s="20" t="s">
        <v>6</v>
      </c>
      <c r="S66" s="20">
        <v>51.4</v>
      </c>
      <c r="T66" s="20">
        <v>51.41</v>
      </c>
      <c r="U66" s="23" t="s">
        <v>151</v>
      </c>
    </row>
    <row r="67" spans="1:21" s="50" customFormat="1" ht="36" customHeight="1" x14ac:dyDescent="0.3">
      <c r="A67" s="200"/>
      <c r="B67" s="183"/>
      <c r="C67" s="183"/>
      <c r="D67" s="183"/>
      <c r="E67" s="183"/>
      <c r="F67" s="183"/>
      <c r="G67" s="183"/>
      <c r="H67" s="244"/>
      <c r="I67" s="183"/>
      <c r="J67" s="183"/>
      <c r="K67" s="244"/>
      <c r="L67" s="244"/>
      <c r="M67" s="183"/>
      <c r="N67" s="183"/>
      <c r="O67" s="183"/>
      <c r="P67" s="183"/>
      <c r="Q67" s="19" t="s">
        <v>369</v>
      </c>
      <c r="R67" s="20" t="s">
        <v>6</v>
      </c>
      <c r="S67" s="20">
        <v>54.5</v>
      </c>
      <c r="T67" s="20">
        <v>60.1</v>
      </c>
      <c r="U67" s="27" t="s">
        <v>365</v>
      </c>
    </row>
    <row r="68" spans="1:21" s="50" customFormat="1" ht="87.75" customHeight="1" x14ac:dyDescent="0.3">
      <c r="A68" s="200"/>
      <c r="B68" s="183"/>
      <c r="C68" s="183"/>
      <c r="D68" s="183"/>
      <c r="E68" s="183"/>
      <c r="F68" s="183"/>
      <c r="G68" s="183"/>
      <c r="H68" s="244"/>
      <c r="I68" s="183"/>
      <c r="J68" s="183"/>
      <c r="K68" s="244"/>
      <c r="L68" s="244"/>
      <c r="M68" s="183"/>
      <c r="N68" s="183"/>
      <c r="O68" s="183"/>
      <c r="P68" s="183"/>
      <c r="Q68" s="19" t="s">
        <v>146</v>
      </c>
      <c r="R68" s="20" t="s">
        <v>6</v>
      </c>
      <c r="S68" s="20">
        <v>19.34</v>
      </c>
      <c r="T68" s="20">
        <v>26.25</v>
      </c>
      <c r="U68" s="80" t="s">
        <v>366</v>
      </c>
    </row>
    <row r="69" spans="1:21" s="50" customFormat="1" ht="52.2" x14ac:dyDescent="0.3">
      <c r="A69" s="200"/>
      <c r="B69" s="183"/>
      <c r="C69" s="183"/>
      <c r="D69" s="183"/>
      <c r="E69" s="183"/>
      <c r="F69" s="183"/>
      <c r="G69" s="183"/>
      <c r="H69" s="244"/>
      <c r="I69" s="183"/>
      <c r="J69" s="183"/>
      <c r="K69" s="244"/>
      <c r="L69" s="244"/>
      <c r="M69" s="183"/>
      <c r="N69" s="183"/>
      <c r="O69" s="183"/>
      <c r="P69" s="183"/>
      <c r="Q69" s="19" t="s">
        <v>367</v>
      </c>
      <c r="R69" s="20" t="s">
        <v>67</v>
      </c>
      <c r="S69" s="20">
        <v>6</v>
      </c>
      <c r="T69" s="20">
        <v>6</v>
      </c>
      <c r="U69" s="138">
        <f>T69/S69</f>
        <v>1</v>
      </c>
    </row>
    <row r="70" spans="1:21" s="50" customFormat="1" ht="18.75" customHeight="1" x14ac:dyDescent="0.3">
      <c r="A70" s="200"/>
      <c r="B70" s="183"/>
      <c r="C70" s="183"/>
      <c r="D70" s="183"/>
      <c r="E70" s="183"/>
      <c r="F70" s="183"/>
      <c r="G70" s="183"/>
      <c r="H70" s="244"/>
      <c r="I70" s="183"/>
      <c r="J70" s="183"/>
      <c r="K70" s="244"/>
      <c r="L70" s="244"/>
      <c r="M70" s="183"/>
      <c r="N70" s="183"/>
      <c r="O70" s="183"/>
      <c r="P70" s="183"/>
      <c r="Q70" s="19" t="s">
        <v>147</v>
      </c>
      <c r="R70" s="20" t="s">
        <v>6</v>
      </c>
      <c r="S70" s="20">
        <v>61</v>
      </c>
      <c r="T70" s="20">
        <v>61.5</v>
      </c>
      <c r="U70" s="27" t="s">
        <v>306</v>
      </c>
    </row>
    <row r="71" spans="1:21" s="50" customFormat="1" ht="54" customHeight="1" x14ac:dyDescent="0.3">
      <c r="A71" s="200"/>
      <c r="B71" s="183"/>
      <c r="C71" s="183"/>
      <c r="D71" s="183"/>
      <c r="E71" s="183"/>
      <c r="F71" s="183"/>
      <c r="G71" s="183"/>
      <c r="H71" s="244"/>
      <c r="I71" s="183"/>
      <c r="J71" s="183"/>
      <c r="K71" s="244"/>
      <c r="L71" s="244"/>
      <c r="M71" s="183"/>
      <c r="N71" s="183"/>
      <c r="O71" s="183"/>
      <c r="P71" s="183"/>
      <c r="Q71" s="19" t="s">
        <v>148</v>
      </c>
      <c r="R71" s="20" t="s">
        <v>6</v>
      </c>
      <c r="S71" s="20">
        <v>25.36</v>
      </c>
      <c r="T71" s="20">
        <v>38.43</v>
      </c>
      <c r="U71" s="27" t="s">
        <v>370</v>
      </c>
    </row>
    <row r="72" spans="1:21" s="50" customFormat="1" ht="43.5" hidden="1" customHeight="1" x14ac:dyDescent="0.3">
      <c r="A72" s="200"/>
      <c r="B72" s="183"/>
      <c r="C72" s="183"/>
      <c r="D72" s="183"/>
      <c r="E72" s="183"/>
      <c r="F72" s="183"/>
      <c r="G72" s="183"/>
      <c r="H72" s="244"/>
      <c r="I72" s="183"/>
      <c r="J72" s="183"/>
      <c r="K72" s="244"/>
      <c r="L72" s="244"/>
      <c r="M72" s="183"/>
      <c r="N72" s="183"/>
      <c r="O72" s="183"/>
      <c r="P72" s="183"/>
      <c r="Q72" s="51" t="s">
        <v>149</v>
      </c>
      <c r="R72" s="54" t="s">
        <v>6</v>
      </c>
      <c r="S72" s="54">
        <v>92.9</v>
      </c>
      <c r="T72" s="54">
        <v>92.9</v>
      </c>
      <c r="U72" s="85" t="s">
        <v>151</v>
      </c>
    </row>
    <row r="73" spans="1:21" s="50" customFormat="1" ht="45" hidden="1" customHeight="1" x14ac:dyDescent="0.3">
      <c r="A73" s="200"/>
      <c r="B73" s="183"/>
      <c r="C73" s="183"/>
      <c r="D73" s="183"/>
      <c r="E73" s="183"/>
      <c r="F73" s="183"/>
      <c r="G73" s="183"/>
      <c r="H73" s="244"/>
      <c r="I73" s="183"/>
      <c r="J73" s="183"/>
      <c r="K73" s="244"/>
      <c r="L73" s="244"/>
      <c r="M73" s="183"/>
      <c r="N73" s="183"/>
      <c r="O73" s="183"/>
      <c r="P73" s="183"/>
      <c r="Q73" s="51" t="s">
        <v>150</v>
      </c>
      <c r="R73" s="54" t="s">
        <v>6</v>
      </c>
      <c r="S73" s="54">
        <v>54.9</v>
      </c>
      <c r="T73" s="54">
        <v>54.9</v>
      </c>
      <c r="U73" s="85" t="s">
        <v>151</v>
      </c>
    </row>
    <row r="74" spans="1:21" s="50" customFormat="1" ht="45" hidden="1" customHeight="1" x14ac:dyDescent="0.3">
      <c r="A74" s="200"/>
      <c r="B74" s="183"/>
      <c r="C74" s="183"/>
      <c r="D74" s="183"/>
      <c r="E74" s="183"/>
      <c r="F74" s="183"/>
      <c r="G74" s="183"/>
      <c r="H74" s="244"/>
      <c r="I74" s="183"/>
      <c r="J74" s="183"/>
      <c r="K74" s="244"/>
      <c r="L74" s="244"/>
      <c r="M74" s="183"/>
      <c r="N74" s="183"/>
      <c r="O74" s="183"/>
      <c r="P74" s="183"/>
      <c r="Q74" s="51" t="s">
        <v>152</v>
      </c>
      <c r="R74" s="54" t="s">
        <v>6</v>
      </c>
      <c r="S74" s="54">
        <v>9.5</v>
      </c>
      <c r="T74" s="54">
        <v>9.5</v>
      </c>
      <c r="U74" s="85" t="s">
        <v>151</v>
      </c>
    </row>
    <row r="75" spans="1:21" s="50" customFormat="1" ht="52.5" customHeight="1" thickBot="1" x14ac:dyDescent="0.35">
      <c r="A75" s="200"/>
      <c r="B75" s="183"/>
      <c r="C75" s="183"/>
      <c r="D75" s="183"/>
      <c r="E75" s="183"/>
      <c r="F75" s="183"/>
      <c r="G75" s="183"/>
      <c r="H75" s="244"/>
      <c r="I75" s="183"/>
      <c r="J75" s="183"/>
      <c r="K75" s="244"/>
      <c r="L75" s="244"/>
      <c r="M75" s="183"/>
      <c r="N75" s="183"/>
      <c r="O75" s="183"/>
      <c r="P75" s="183"/>
      <c r="Q75" s="19" t="s">
        <v>153</v>
      </c>
      <c r="R75" s="20" t="s">
        <v>6</v>
      </c>
      <c r="S75" s="20">
        <v>83.3</v>
      </c>
      <c r="T75" s="20">
        <v>85.3</v>
      </c>
      <c r="U75" s="34" t="s">
        <v>368</v>
      </c>
    </row>
    <row r="76" spans="1:21" s="50" customFormat="1" ht="54.75" customHeight="1" thickBot="1" x14ac:dyDescent="0.35">
      <c r="A76" s="214"/>
      <c r="B76" s="213"/>
      <c r="C76" s="213"/>
      <c r="D76" s="213"/>
      <c r="E76" s="213"/>
      <c r="F76" s="213"/>
      <c r="G76" s="213"/>
      <c r="H76" s="245"/>
      <c r="I76" s="213"/>
      <c r="J76" s="213"/>
      <c r="K76" s="245"/>
      <c r="L76" s="245"/>
      <c r="M76" s="213"/>
      <c r="N76" s="213"/>
      <c r="O76" s="213"/>
      <c r="P76" s="213"/>
      <c r="Q76" s="24" t="s">
        <v>154</v>
      </c>
      <c r="R76" s="25" t="s">
        <v>6</v>
      </c>
      <c r="S76" s="25">
        <v>100</v>
      </c>
      <c r="T76" s="25">
        <v>100</v>
      </c>
      <c r="U76" s="23" t="s">
        <v>151</v>
      </c>
    </row>
    <row r="77" spans="1:21" ht="24" customHeight="1" x14ac:dyDescent="0.35">
      <c r="A77" s="204">
        <v>7</v>
      </c>
      <c r="B77" s="240" t="s">
        <v>11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2"/>
    </row>
    <row r="78" spans="1:21" ht="24" customHeight="1" x14ac:dyDescent="0.35">
      <c r="A78" s="200"/>
      <c r="B78" s="2" t="s">
        <v>349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73"/>
      <c r="S78" s="73"/>
      <c r="T78" s="73"/>
      <c r="U78" s="74"/>
    </row>
    <row r="79" spans="1:21" ht="24.75" customHeight="1" x14ac:dyDescent="0.35">
      <c r="A79" s="200"/>
      <c r="B79" s="2" t="s">
        <v>195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"/>
      <c r="R79" s="86"/>
      <c r="S79" s="86"/>
      <c r="T79" s="86"/>
      <c r="U79" s="87"/>
    </row>
    <row r="80" spans="1:21" s="50" customFormat="1" ht="54.75" customHeight="1" x14ac:dyDescent="0.3">
      <c r="A80" s="200"/>
      <c r="B80" s="35">
        <v>486.99</v>
      </c>
      <c r="C80" s="35">
        <v>486.99</v>
      </c>
      <c r="D80" s="35">
        <f>C80/B80*100</f>
        <v>100</v>
      </c>
      <c r="E80" s="35">
        <v>43092.46</v>
      </c>
      <c r="F80" s="35">
        <v>43092.46</v>
      </c>
      <c r="G80" s="35">
        <f>F80/E80*100</f>
        <v>100</v>
      </c>
      <c r="H80" s="134">
        <v>145784.02999000001</v>
      </c>
      <c r="I80" s="35">
        <v>145773.74526</v>
      </c>
      <c r="J80" s="35">
        <f>I80/H80*100</f>
        <v>99.992945228636685</v>
      </c>
      <c r="K80" s="135">
        <v>35624.800000000003</v>
      </c>
      <c r="L80" s="135">
        <v>35624.800000000003</v>
      </c>
      <c r="M80" s="35">
        <f>L80/K80*100</f>
        <v>100</v>
      </c>
      <c r="N80" s="35">
        <f>B80+E80+H80+K80</f>
        <v>224988.27999000001</v>
      </c>
      <c r="O80" s="35">
        <f>C80+F80+I80+L80</f>
        <v>224977.99526</v>
      </c>
      <c r="P80" s="35">
        <f>O80/N80*100</f>
        <v>99.995428770778432</v>
      </c>
      <c r="Q80" s="19" t="s">
        <v>196</v>
      </c>
      <c r="R80" s="20" t="s">
        <v>6</v>
      </c>
      <c r="S80" s="20">
        <v>110</v>
      </c>
      <c r="T80" s="20">
        <v>110</v>
      </c>
      <c r="U80" s="23" t="s">
        <v>151</v>
      </c>
    </row>
    <row r="81" spans="1:21" s="50" customFormat="1" ht="55.5" customHeight="1" x14ac:dyDescent="0.3">
      <c r="A81" s="200"/>
      <c r="B81" s="36"/>
      <c r="C81" s="36"/>
      <c r="D81" s="36"/>
      <c r="E81" s="36"/>
      <c r="F81" s="36"/>
      <c r="G81" s="36"/>
      <c r="H81" s="37"/>
      <c r="I81" s="37"/>
      <c r="J81" s="36"/>
      <c r="K81" s="36"/>
      <c r="L81" s="36"/>
      <c r="M81" s="36"/>
      <c r="N81" s="36"/>
      <c r="O81" s="36"/>
      <c r="P81" s="36"/>
      <c r="Q81" s="19" t="s">
        <v>70</v>
      </c>
      <c r="R81" s="20" t="s">
        <v>6</v>
      </c>
      <c r="S81" s="20">
        <v>95</v>
      </c>
      <c r="T81" s="20">
        <v>95</v>
      </c>
      <c r="U81" s="23" t="s">
        <v>151</v>
      </c>
    </row>
    <row r="82" spans="1:21" s="50" customFormat="1" ht="51.75" customHeight="1" x14ac:dyDescent="0.3">
      <c r="A82" s="200"/>
      <c r="B82" s="36"/>
      <c r="C82" s="36"/>
      <c r="D82" s="36"/>
      <c r="E82" s="36"/>
      <c r="F82" s="36"/>
      <c r="G82" s="36"/>
      <c r="H82" s="37"/>
      <c r="I82" s="37"/>
      <c r="J82" s="36"/>
      <c r="K82" s="36"/>
      <c r="L82" s="36"/>
      <c r="M82" s="36"/>
      <c r="N82" s="36"/>
      <c r="O82" s="36"/>
      <c r="P82" s="36"/>
      <c r="Q82" s="19" t="s">
        <v>185</v>
      </c>
      <c r="R82" s="20" t="s">
        <v>6</v>
      </c>
      <c r="S82" s="20">
        <v>433</v>
      </c>
      <c r="T82" s="20">
        <v>433</v>
      </c>
      <c r="U82" s="23" t="s">
        <v>151</v>
      </c>
    </row>
    <row r="83" spans="1:21" s="50" customFormat="1" ht="52.5" customHeight="1" x14ac:dyDescent="0.3">
      <c r="A83" s="200"/>
      <c r="B83" s="36"/>
      <c r="C83" s="36"/>
      <c r="D83" s="36"/>
      <c r="E83" s="36"/>
      <c r="F83" s="36"/>
      <c r="G83" s="36"/>
      <c r="H83" s="37"/>
      <c r="I83" s="37"/>
      <c r="J83" s="36"/>
      <c r="K83" s="36"/>
      <c r="L83" s="36"/>
      <c r="M83" s="36"/>
      <c r="N83" s="36"/>
      <c r="O83" s="36"/>
      <c r="P83" s="36"/>
      <c r="Q83" s="19" t="s">
        <v>71</v>
      </c>
      <c r="R83" s="20" t="s">
        <v>6</v>
      </c>
      <c r="S83" s="20">
        <v>9.1</v>
      </c>
      <c r="T83" s="20">
        <v>9.1</v>
      </c>
      <c r="U83" s="23" t="s">
        <v>151</v>
      </c>
    </row>
    <row r="84" spans="1:21" s="50" customFormat="1" ht="60" customHeight="1" x14ac:dyDescent="0.3">
      <c r="A84" s="200"/>
      <c r="B84" s="36"/>
      <c r="C84" s="36"/>
      <c r="D84" s="36"/>
      <c r="E84" s="36"/>
      <c r="F84" s="36"/>
      <c r="G84" s="36"/>
      <c r="H84" s="37"/>
      <c r="I84" s="37"/>
      <c r="J84" s="36"/>
      <c r="K84" s="36"/>
      <c r="L84" s="36"/>
      <c r="M84" s="36"/>
      <c r="N84" s="36"/>
      <c r="O84" s="36"/>
      <c r="P84" s="36"/>
      <c r="Q84" s="19" t="s">
        <v>72</v>
      </c>
      <c r="R84" s="20" t="s">
        <v>67</v>
      </c>
      <c r="S84" s="20">
        <v>189</v>
      </c>
      <c r="T84" s="20">
        <v>189</v>
      </c>
      <c r="U84" s="23" t="s">
        <v>151</v>
      </c>
    </row>
    <row r="85" spans="1:21" s="50" customFormat="1" ht="54.75" customHeight="1" x14ac:dyDescent="0.3">
      <c r="A85" s="200"/>
      <c r="B85" s="36"/>
      <c r="C85" s="36"/>
      <c r="D85" s="36"/>
      <c r="E85" s="36"/>
      <c r="F85" s="36"/>
      <c r="G85" s="36"/>
      <c r="H85" s="37"/>
      <c r="I85" s="37"/>
      <c r="J85" s="36"/>
      <c r="K85" s="36"/>
      <c r="L85" s="36"/>
      <c r="M85" s="36"/>
      <c r="N85" s="36"/>
      <c r="O85" s="36"/>
      <c r="P85" s="36"/>
      <c r="Q85" s="19" t="s">
        <v>73</v>
      </c>
      <c r="R85" s="20" t="s">
        <v>6</v>
      </c>
      <c r="S85" s="20">
        <v>95</v>
      </c>
      <c r="T85" s="20">
        <v>95</v>
      </c>
      <c r="U85" s="23" t="s">
        <v>151</v>
      </c>
    </row>
    <row r="86" spans="1:21" s="50" customFormat="1" ht="54.75" customHeight="1" x14ac:dyDescent="0.3">
      <c r="A86" s="200"/>
      <c r="B86" s="36"/>
      <c r="C86" s="36"/>
      <c r="D86" s="36"/>
      <c r="E86" s="36"/>
      <c r="F86" s="36"/>
      <c r="G86" s="36"/>
      <c r="H86" s="37"/>
      <c r="I86" s="37"/>
      <c r="J86" s="36"/>
      <c r="K86" s="36"/>
      <c r="L86" s="36"/>
      <c r="M86" s="36"/>
      <c r="N86" s="36"/>
      <c r="O86" s="36"/>
      <c r="P86" s="36"/>
      <c r="Q86" s="19" t="s">
        <v>198</v>
      </c>
      <c r="R86" s="20" t="s">
        <v>6</v>
      </c>
      <c r="S86" s="20">
        <v>122</v>
      </c>
      <c r="T86" s="20">
        <v>122</v>
      </c>
      <c r="U86" s="23" t="s">
        <v>151</v>
      </c>
    </row>
    <row r="87" spans="1:21" s="50" customFormat="1" ht="54.75" customHeight="1" x14ac:dyDescent="0.3">
      <c r="A87" s="200"/>
      <c r="B87" s="36"/>
      <c r="C87" s="36"/>
      <c r="D87" s="36"/>
      <c r="E87" s="36"/>
      <c r="F87" s="36"/>
      <c r="G87" s="36"/>
      <c r="H87" s="37"/>
      <c r="I87" s="37"/>
      <c r="J87" s="36"/>
      <c r="K87" s="36"/>
      <c r="L87" s="36"/>
      <c r="M87" s="36"/>
      <c r="N87" s="36"/>
      <c r="O87" s="36"/>
      <c r="P87" s="36"/>
      <c r="Q87" s="19" t="s">
        <v>197</v>
      </c>
      <c r="R87" s="20" t="s">
        <v>6</v>
      </c>
      <c r="S87" s="20">
        <v>433</v>
      </c>
      <c r="T87" s="20">
        <v>433</v>
      </c>
      <c r="U87" s="23" t="s">
        <v>151</v>
      </c>
    </row>
    <row r="88" spans="1:21" s="50" customFormat="1" ht="54" customHeight="1" x14ac:dyDescent="0.3">
      <c r="A88" s="200"/>
      <c r="B88" s="36"/>
      <c r="C88" s="36"/>
      <c r="D88" s="36"/>
      <c r="E88" s="36"/>
      <c r="F88" s="36"/>
      <c r="G88" s="36"/>
      <c r="H88" s="37"/>
      <c r="I88" s="37"/>
      <c r="J88" s="36"/>
      <c r="K88" s="36"/>
      <c r="L88" s="36"/>
      <c r="M88" s="36"/>
      <c r="N88" s="36"/>
      <c r="O88" s="36"/>
      <c r="P88" s="36"/>
      <c r="Q88" s="19" t="s">
        <v>199</v>
      </c>
      <c r="R88" s="20" t="s">
        <v>6</v>
      </c>
      <c r="S88" s="20">
        <v>105</v>
      </c>
      <c r="T88" s="20">
        <v>105</v>
      </c>
      <c r="U88" s="23" t="s">
        <v>151</v>
      </c>
    </row>
    <row r="89" spans="1:21" s="50" customFormat="1" ht="55.5" customHeight="1" x14ac:dyDescent="0.3">
      <c r="A89" s="200"/>
      <c r="B89" s="36"/>
      <c r="C89" s="36"/>
      <c r="D89" s="36"/>
      <c r="E89" s="36"/>
      <c r="F89" s="36"/>
      <c r="G89" s="36"/>
      <c r="H89" s="37"/>
      <c r="I89" s="37"/>
      <c r="J89" s="36"/>
      <c r="K89" s="36"/>
      <c r="L89" s="36"/>
      <c r="M89" s="36"/>
      <c r="N89" s="36"/>
      <c r="O89" s="36"/>
      <c r="P89" s="36"/>
      <c r="Q89" s="19" t="s">
        <v>201</v>
      </c>
      <c r="R89" s="20" t="s">
        <v>200</v>
      </c>
      <c r="S89" s="20">
        <v>4</v>
      </c>
      <c r="T89" s="20">
        <v>4</v>
      </c>
      <c r="U89" s="140">
        <f>T89/S89</f>
        <v>1</v>
      </c>
    </row>
    <row r="90" spans="1:21" s="50" customFormat="1" ht="57.75" customHeight="1" x14ac:dyDescent="0.3">
      <c r="A90" s="200"/>
      <c r="B90" s="36"/>
      <c r="C90" s="36"/>
      <c r="D90" s="36"/>
      <c r="E90" s="36"/>
      <c r="F90" s="36"/>
      <c r="G90" s="36"/>
      <c r="H90" s="37"/>
      <c r="I90" s="37"/>
      <c r="J90" s="36"/>
      <c r="K90" s="36"/>
      <c r="L90" s="36"/>
      <c r="M90" s="36"/>
      <c r="N90" s="36"/>
      <c r="O90" s="36"/>
      <c r="P90" s="36"/>
      <c r="Q90" s="19" t="s">
        <v>348</v>
      </c>
      <c r="R90" s="20" t="s">
        <v>200</v>
      </c>
      <c r="S90" s="20">
        <v>109</v>
      </c>
      <c r="T90" s="20">
        <v>109</v>
      </c>
      <c r="U90" s="140">
        <f>T90/S90</f>
        <v>1</v>
      </c>
    </row>
    <row r="91" spans="1:21" s="50" customFormat="1" ht="57.75" customHeight="1" x14ac:dyDescent="0.3">
      <c r="A91" s="200"/>
      <c r="B91" s="36"/>
      <c r="C91" s="36"/>
      <c r="D91" s="36"/>
      <c r="E91" s="36"/>
      <c r="F91" s="36"/>
      <c r="G91" s="36"/>
      <c r="H91" s="37"/>
      <c r="I91" s="37"/>
      <c r="J91" s="36"/>
      <c r="K91" s="36"/>
      <c r="L91" s="36"/>
      <c r="M91" s="36"/>
      <c r="N91" s="36"/>
      <c r="O91" s="36"/>
      <c r="P91" s="36"/>
      <c r="Q91" s="19" t="s">
        <v>202</v>
      </c>
      <c r="R91" s="20" t="s">
        <v>200</v>
      </c>
      <c r="S91" s="20">
        <v>1</v>
      </c>
      <c r="T91" s="20">
        <v>1</v>
      </c>
      <c r="U91" s="140">
        <f>T91/S91</f>
        <v>1</v>
      </c>
    </row>
    <row r="92" spans="1:21" s="50" customFormat="1" ht="54" customHeight="1" x14ac:dyDescent="0.3">
      <c r="A92" s="200"/>
      <c r="B92" s="36"/>
      <c r="C92" s="36"/>
      <c r="D92" s="36"/>
      <c r="E92" s="36"/>
      <c r="F92" s="36"/>
      <c r="G92" s="36"/>
      <c r="H92" s="37"/>
      <c r="I92" s="37"/>
      <c r="J92" s="36"/>
      <c r="K92" s="36"/>
      <c r="L92" s="36"/>
      <c r="M92" s="36"/>
      <c r="N92" s="36"/>
      <c r="O92" s="36"/>
      <c r="P92" s="36"/>
      <c r="Q92" s="19" t="s">
        <v>70</v>
      </c>
      <c r="R92" s="20" t="s">
        <v>6</v>
      </c>
      <c r="S92" s="20">
        <v>95</v>
      </c>
      <c r="T92" s="20">
        <v>95</v>
      </c>
      <c r="U92" s="23" t="s">
        <v>57</v>
      </c>
    </row>
    <row r="93" spans="1:21" s="50" customFormat="1" ht="73.5" customHeight="1" x14ac:dyDescent="0.3">
      <c r="A93" s="200"/>
      <c r="B93" s="36"/>
      <c r="C93" s="36"/>
      <c r="D93" s="36"/>
      <c r="E93" s="36"/>
      <c r="F93" s="36"/>
      <c r="G93" s="36"/>
      <c r="H93" s="37"/>
      <c r="I93" s="37"/>
      <c r="J93" s="36"/>
      <c r="K93" s="36"/>
      <c r="L93" s="36"/>
      <c r="M93" s="36"/>
      <c r="N93" s="36"/>
      <c r="O93" s="36"/>
      <c r="P93" s="36"/>
      <c r="Q93" s="19" t="s">
        <v>74</v>
      </c>
      <c r="R93" s="20" t="s">
        <v>6</v>
      </c>
      <c r="S93" s="20">
        <v>34.409999999999997</v>
      </c>
      <c r="T93" s="20">
        <v>34.409999999999997</v>
      </c>
      <c r="U93" s="23" t="s">
        <v>203</v>
      </c>
    </row>
    <row r="94" spans="1:21" s="50" customFormat="1" ht="52.5" customHeight="1" x14ac:dyDescent="0.3">
      <c r="A94" s="200"/>
      <c r="B94" s="36"/>
      <c r="C94" s="36"/>
      <c r="D94" s="36"/>
      <c r="E94" s="36"/>
      <c r="F94" s="36"/>
      <c r="G94" s="36"/>
      <c r="H94" s="37"/>
      <c r="I94" s="37"/>
      <c r="J94" s="36"/>
      <c r="K94" s="36"/>
      <c r="L94" s="36"/>
      <c r="M94" s="36"/>
      <c r="N94" s="36"/>
      <c r="O94" s="36"/>
      <c r="P94" s="36"/>
      <c r="Q94" s="19" t="s">
        <v>204</v>
      </c>
      <c r="R94" s="20" t="s">
        <v>6</v>
      </c>
      <c r="S94" s="20">
        <v>3100</v>
      </c>
      <c r="T94" s="20">
        <v>3100</v>
      </c>
      <c r="U94" s="23" t="s">
        <v>57</v>
      </c>
    </row>
    <row r="95" spans="1:21" s="50" customFormat="1" ht="53.25" hidden="1" customHeight="1" x14ac:dyDescent="0.3">
      <c r="A95" s="200"/>
      <c r="B95" s="36"/>
      <c r="C95" s="36"/>
      <c r="D95" s="36"/>
      <c r="E95" s="36"/>
      <c r="F95" s="36"/>
      <c r="G95" s="36"/>
      <c r="H95" s="37"/>
      <c r="I95" s="37"/>
      <c r="J95" s="36"/>
      <c r="K95" s="36"/>
      <c r="L95" s="36"/>
      <c r="M95" s="36"/>
      <c r="N95" s="36"/>
      <c r="O95" s="36"/>
      <c r="P95" s="36"/>
      <c r="Q95" s="51" t="s">
        <v>76</v>
      </c>
      <c r="R95" s="54" t="s">
        <v>6</v>
      </c>
      <c r="S95" s="54">
        <v>65</v>
      </c>
      <c r="T95" s="54">
        <v>65</v>
      </c>
      <c r="U95" s="85" t="s">
        <v>151</v>
      </c>
    </row>
    <row r="96" spans="1:21" s="50" customFormat="1" ht="37.5" customHeight="1" x14ac:dyDescent="0.3">
      <c r="A96" s="200"/>
      <c r="B96" s="36"/>
      <c r="C96" s="36"/>
      <c r="D96" s="36"/>
      <c r="E96" s="36"/>
      <c r="F96" s="36"/>
      <c r="G96" s="36"/>
      <c r="H96" s="37"/>
      <c r="I96" s="37"/>
      <c r="J96" s="36"/>
      <c r="K96" s="36"/>
      <c r="L96" s="36"/>
      <c r="M96" s="36"/>
      <c r="N96" s="36"/>
      <c r="O96" s="36"/>
      <c r="P96" s="38"/>
      <c r="Q96" s="19" t="s">
        <v>75</v>
      </c>
      <c r="R96" s="20" t="s">
        <v>6</v>
      </c>
      <c r="S96" s="20">
        <v>0.61</v>
      </c>
      <c r="T96" s="20">
        <v>0.61</v>
      </c>
      <c r="U96" s="23" t="s">
        <v>151</v>
      </c>
    </row>
    <row r="97" spans="1:21" s="50" customFormat="1" ht="56.25" customHeight="1" x14ac:dyDescent="0.3">
      <c r="A97" s="200"/>
      <c r="B97" s="36"/>
      <c r="C97" s="36"/>
      <c r="D97" s="36"/>
      <c r="E97" s="36"/>
      <c r="F97" s="36"/>
      <c r="G97" s="36"/>
      <c r="H97" s="37"/>
      <c r="I97" s="37"/>
      <c r="J97" s="36"/>
      <c r="K97" s="36"/>
      <c r="L97" s="36"/>
      <c r="M97" s="36"/>
      <c r="N97" s="36"/>
      <c r="O97" s="36"/>
      <c r="P97" s="38"/>
      <c r="Q97" s="19" t="s">
        <v>70</v>
      </c>
      <c r="R97" s="20" t="s">
        <v>6</v>
      </c>
      <c r="S97" s="20">
        <v>95</v>
      </c>
      <c r="T97" s="20">
        <v>95</v>
      </c>
      <c r="U97" s="23" t="s">
        <v>151</v>
      </c>
    </row>
    <row r="98" spans="1:21" s="50" customFormat="1" ht="39.75" customHeight="1" x14ac:dyDescent="0.3">
      <c r="A98" s="200"/>
      <c r="B98" s="36"/>
      <c r="C98" s="36"/>
      <c r="D98" s="36"/>
      <c r="E98" s="36"/>
      <c r="F98" s="36"/>
      <c r="G98" s="36"/>
      <c r="H98" s="37"/>
      <c r="I98" s="37"/>
      <c r="J98" s="36"/>
      <c r="K98" s="36"/>
      <c r="L98" s="36"/>
      <c r="M98" s="36"/>
      <c r="N98" s="36"/>
      <c r="O98" s="36"/>
      <c r="P98" s="38"/>
      <c r="Q98" s="19" t="s">
        <v>205</v>
      </c>
      <c r="R98" s="20" t="s">
        <v>6</v>
      </c>
      <c r="S98" s="20">
        <v>115</v>
      </c>
      <c r="T98" s="20">
        <v>115</v>
      </c>
      <c r="U98" s="23" t="s">
        <v>151</v>
      </c>
    </row>
    <row r="99" spans="1:21" s="50" customFormat="1" ht="52.5" customHeight="1" x14ac:dyDescent="0.3">
      <c r="A99" s="200"/>
      <c r="B99" s="36"/>
      <c r="C99" s="36"/>
      <c r="D99" s="36"/>
      <c r="E99" s="36"/>
      <c r="F99" s="36"/>
      <c r="G99" s="36"/>
      <c r="H99" s="37"/>
      <c r="I99" s="37"/>
      <c r="J99" s="36"/>
      <c r="K99" s="36"/>
      <c r="L99" s="36"/>
      <c r="M99" s="36"/>
      <c r="N99" s="36"/>
      <c r="O99" s="36"/>
      <c r="P99" s="38"/>
      <c r="Q99" s="19" t="s">
        <v>206</v>
      </c>
      <c r="R99" s="20" t="s">
        <v>6</v>
      </c>
      <c r="S99" s="20">
        <v>433</v>
      </c>
      <c r="T99" s="20">
        <v>433</v>
      </c>
      <c r="U99" s="23" t="s">
        <v>151</v>
      </c>
    </row>
    <row r="100" spans="1:21" s="50" customFormat="1" ht="38.25" customHeight="1" x14ac:dyDescent="0.3">
      <c r="A100" s="200"/>
      <c r="B100" s="36"/>
      <c r="C100" s="36"/>
      <c r="D100" s="36"/>
      <c r="E100" s="36"/>
      <c r="F100" s="36"/>
      <c r="G100" s="36"/>
      <c r="H100" s="37"/>
      <c r="I100" s="37"/>
      <c r="J100" s="36"/>
      <c r="K100" s="36"/>
      <c r="L100" s="36"/>
      <c r="M100" s="36"/>
      <c r="N100" s="36"/>
      <c r="O100" s="36"/>
      <c r="P100" s="38"/>
      <c r="Q100" s="19" t="s">
        <v>207</v>
      </c>
      <c r="R100" s="20" t="s">
        <v>96</v>
      </c>
      <c r="S100" s="20">
        <v>8</v>
      </c>
      <c r="T100" s="20">
        <v>8</v>
      </c>
      <c r="U100" s="44">
        <v>1</v>
      </c>
    </row>
    <row r="101" spans="1:21" s="50" customFormat="1" ht="55.5" customHeight="1" x14ac:dyDescent="0.3">
      <c r="A101" s="200"/>
      <c r="B101" s="36"/>
      <c r="C101" s="36"/>
      <c r="D101" s="36"/>
      <c r="E101" s="36"/>
      <c r="F101" s="36"/>
      <c r="G101" s="36"/>
      <c r="H101" s="37"/>
      <c r="I101" s="37"/>
      <c r="J101" s="36"/>
      <c r="K101" s="36"/>
      <c r="L101" s="36"/>
      <c r="M101" s="36"/>
      <c r="N101" s="36"/>
      <c r="O101" s="36"/>
      <c r="P101" s="38"/>
      <c r="Q101" s="19" t="s">
        <v>97</v>
      </c>
      <c r="R101" s="20" t="s">
        <v>6</v>
      </c>
      <c r="S101" s="20">
        <v>9.1</v>
      </c>
      <c r="T101" s="20">
        <v>9.1</v>
      </c>
      <c r="U101" s="23" t="s">
        <v>151</v>
      </c>
    </row>
    <row r="102" spans="1:21" s="50" customFormat="1" ht="54.75" customHeight="1" x14ac:dyDescent="0.3">
      <c r="A102" s="200"/>
      <c r="B102" s="36"/>
      <c r="C102" s="36"/>
      <c r="D102" s="36"/>
      <c r="E102" s="36"/>
      <c r="F102" s="36"/>
      <c r="G102" s="36"/>
      <c r="H102" s="37"/>
      <c r="I102" s="37"/>
      <c r="J102" s="36"/>
      <c r="K102" s="36"/>
      <c r="L102" s="36"/>
      <c r="M102" s="36"/>
      <c r="N102" s="36"/>
      <c r="O102" s="36"/>
      <c r="P102" s="38"/>
      <c r="Q102" s="19" t="s">
        <v>70</v>
      </c>
      <c r="R102" s="20" t="s">
        <v>6</v>
      </c>
      <c r="S102" s="20">
        <v>95</v>
      </c>
      <c r="T102" s="20">
        <v>95</v>
      </c>
      <c r="U102" s="23" t="s">
        <v>151</v>
      </c>
    </row>
    <row r="103" spans="1:21" s="50" customFormat="1" ht="70.5" customHeight="1" x14ac:dyDescent="0.3">
      <c r="A103" s="200"/>
      <c r="B103" s="36"/>
      <c r="C103" s="36"/>
      <c r="D103" s="36"/>
      <c r="E103" s="36"/>
      <c r="F103" s="36"/>
      <c r="G103" s="36"/>
      <c r="H103" s="37"/>
      <c r="I103" s="37"/>
      <c r="J103" s="36"/>
      <c r="K103" s="36"/>
      <c r="L103" s="36"/>
      <c r="M103" s="36"/>
      <c r="N103" s="36"/>
      <c r="O103" s="36"/>
      <c r="P103" s="38"/>
      <c r="Q103" s="19" t="s">
        <v>186</v>
      </c>
      <c r="R103" s="20" t="s">
        <v>6</v>
      </c>
      <c r="S103" s="20">
        <v>7</v>
      </c>
      <c r="T103" s="20">
        <v>7</v>
      </c>
      <c r="U103" s="23" t="s">
        <v>151</v>
      </c>
    </row>
    <row r="104" spans="1:21" s="50" customFormat="1" ht="38.25" customHeight="1" x14ac:dyDescent="0.3">
      <c r="A104" s="200"/>
      <c r="B104" s="36"/>
      <c r="C104" s="36"/>
      <c r="D104" s="36"/>
      <c r="E104" s="36"/>
      <c r="F104" s="36"/>
      <c r="G104" s="36"/>
      <c r="H104" s="37"/>
      <c r="I104" s="37"/>
      <c r="J104" s="36"/>
      <c r="K104" s="36"/>
      <c r="L104" s="36"/>
      <c r="M104" s="36"/>
      <c r="N104" s="36"/>
      <c r="O104" s="36"/>
      <c r="P104" s="38"/>
      <c r="Q104" s="19" t="s">
        <v>208</v>
      </c>
      <c r="R104" s="20" t="s">
        <v>6</v>
      </c>
      <c r="S104" s="20">
        <v>108</v>
      </c>
      <c r="T104" s="20">
        <v>108</v>
      </c>
      <c r="U104" s="23" t="s">
        <v>151</v>
      </c>
    </row>
    <row r="105" spans="1:21" s="50" customFormat="1" ht="55.5" customHeight="1" x14ac:dyDescent="0.3">
      <c r="A105" s="200"/>
      <c r="B105" s="36"/>
      <c r="C105" s="36"/>
      <c r="D105" s="36"/>
      <c r="E105" s="36"/>
      <c r="F105" s="36"/>
      <c r="G105" s="36"/>
      <c r="H105" s="37"/>
      <c r="I105" s="37"/>
      <c r="J105" s="36"/>
      <c r="K105" s="36"/>
      <c r="L105" s="36"/>
      <c r="M105" s="36"/>
      <c r="N105" s="36"/>
      <c r="O105" s="36"/>
      <c r="P105" s="38"/>
      <c r="Q105" s="19" t="s">
        <v>293</v>
      </c>
      <c r="R105" s="20" t="s">
        <v>6</v>
      </c>
      <c r="S105" s="20">
        <v>15.3</v>
      </c>
      <c r="T105" s="20">
        <v>15.3</v>
      </c>
      <c r="U105" s="23" t="s">
        <v>151</v>
      </c>
    </row>
    <row r="106" spans="1:21" s="50" customFormat="1" ht="54.75" customHeight="1" x14ac:dyDescent="0.3">
      <c r="A106" s="200"/>
      <c r="B106" s="36"/>
      <c r="C106" s="36"/>
      <c r="D106" s="36"/>
      <c r="E106" s="36"/>
      <c r="F106" s="36"/>
      <c r="G106" s="36"/>
      <c r="H106" s="37"/>
      <c r="I106" s="37"/>
      <c r="J106" s="36"/>
      <c r="K106" s="36"/>
      <c r="L106" s="36"/>
      <c r="M106" s="36"/>
      <c r="N106" s="36"/>
      <c r="O106" s="36"/>
      <c r="P106" s="38"/>
      <c r="Q106" s="19" t="s">
        <v>209</v>
      </c>
      <c r="R106" s="20" t="s">
        <v>6</v>
      </c>
      <c r="S106" s="20">
        <v>107.5</v>
      </c>
      <c r="T106" s="20">
        <v>107.5</v>
      </c>
      <c r="U106" s="23" t="s">
        <v>151</v>
      </c>
    </row>
    <row r="107" spans="1:21" s="50" customFormat="1" ht="54.75" customHeight="1" x14ac:dyDescent="0.3">
      <c r="A107" s="200"/>
      <c r="B107" s="36"/>
      <c r="C107" s="36"/>
      <c r="D107" s="36"/>
      <c r="E107" s="36"/>
      <c r="F107" s="36"/>
      <c r="G107" s="36"/>
      <c r="H107" s="37"/>
      <c r="I107" s="37"/>
      <c r="J107" s="36"/>
      <c r="K107" s="36"/>
      <c r="L107" s="36"/>
      <c r="M107" s="36"/>
      <c r="N107" s="36"/>
      <c r="O107" s="36"/>
      <c r="P107" s="38"/>
      <c r="Q107" s="19" t="s">
        <v>70</v>
      </c>
      <c r="R107" s="20" t="s">
        <v>6</v>
      </c>
      <c r="S107" s="20">
        <v>95</v>
      </c>
      <c r="T107" s="20">
        <v>95</v>
      </c>
      <c r="U107" s="23" t="s">
        <v>151</v>
      </c>
    </row>
    <row r="108" spans="1:21" s="50" customFormat="1" ht="56.25" customHeight="1" x14ac:dyDescent="0.3">
      <c r="A108" s="200"/>
      <c r="B108" s="36"/>
      <c r="C108" s="36"/>
      <c r="D108" s="36"/>
      <c r="E108" s="36"/>
      <c r="F108" s="36"/>
      <c r="G108" s="36"/>
      <c r="H108" s="37"/>
      <c r="I108" s="37"/>
      <c r="J108" s="36"/>
      <c r="K108" s="36"/>
      <c r="L108" s="36"/>
      <c r="M108" s="36"/>
      <c r="N108" s="36"/>
      <c r="O108" s="36"/>
      <c r="P108" s="38"/>
      <c r="Q108" s="19" t="s">
        <v>401</v>
      </c>
      <c r="R108" s="20" t="s">
        <v>6</v>
      </c>
      <c r="S108" s="20">
        <v>100</v>
      </c>
      <c r="T108" s="20">
        <v>100</v>
      </c>
      <c r="U108" s="23" t="s">
        <v>151</v>
      </c>
    </row>
    <row r="109" spans="1:21" s="50" customFormat="1" ht="73.5" customHeight="1" x14ac:dyDescent="0.3">
      <c r="A109" s="200"/>
      <c r="B109" s="36"/>
      <c r="C109" s="36"/>
      <c r="D109" s="36"/>
      <c r="E109" s="36"/>
      <c r="F109" s="36"/>
      <c r="G109" s="36"/>
      <c r="H109" s="37"/>
      <c r="I109" s="37"/>
      <c r="J109" s="36"/>
      <c r="K109" s="36"/>
      <c r="L109" s="36"/>
      <c r="M109" s="36"/>
      <c r="N109" s="36"/>
      <c r="O109" s="36"/>
      <c r="P109" s="38"/>
      <c r="Q109" s="19" t="s">
        <v>211</v>
      </c>
      <c r="R109" s="20" t="s">
        <v>117</v>
      </c>
      <c r="S109" s="20">
        <v>151</v>
      </c>
      <c r="T109" s="20">
        <v>151</v>
      </c>
      <c r="U109" s="23" t="s">
        <v>151</v>
      </c>
    </row>
    <row r="110" spans="1:21" s="50" customFormat="1" ht="90.75" customHeight="1" thickBot="1" x14ac:dyDescent="0.35">
      <c r="A110" s="200"/>
      <c r="B110" s="36"/>
      <c r="C110" s="36"/>
      <c r="D110" s="36"/>
      <c r="E110" s="36"/>
      <c r="F110" s="36"/>
      <c r="G110" s="36"/>
      <c r="H110" s="37"/>
      <c r="I110" s="37"/>
      <c r="J110" s="36"/>
      <c r="K110" s="36"/>
      <c r="L110" s="36"/>
      <c r="M110" s="36"/>
      <c r="N110" s="36"/>
      <c r="O110" s="36"/>
      <c r="P110" s="38"/>
      <c r="Q110" s="88" t="s">
        <v>210</v>
      </c>
      <c r="R110" s="89" t="s">
        <v>6</v>
      </c>
      <c r="S110" s="89">
        <v>100</v>
      </c>
      <c r="T110" s="89">
        <v>100</v>
      </c>
      <c r="U110" s="31" t="s">
        <v>57</v>
      </c>
    </row>
    <row r="111" spans="1:21" ht="26.1" customHeight="1" x14ac:dyDescent="0.35">
      <c r="A111" s="204">
        <v>8</v>
      </c>
      <c r="B111" s="7" t="s">
        <v>298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90"/>
      <c r="S111" s="90"/>
      <c r="T111" s="90"/>
      <c r="U111" s="91"/>
    </row>
    <row r="112" spans="1:21" ht="26.1" customHeight="1" x14ac:dyDescent="0.35">
      <c r="A112" s="200"/>
      <c r="B112" s="2" t="s">
        <v>361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3"/>
      <c r="S112" s="73"/>
      <c r="T112" s="73"/>
      <c r="U112" s="74"/>
    </row>
    <row r="113" spans="1:21" ht="26.1" customHeight="1" x14ac:dyDescent="0.35">
      <c r="A113" s="200"/>
      <c r="B113" s="2" t="s">
        <v>195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3"/>
      <c r="S113" s="73"/>
      <c r="T113" s="73"/>
      <c r="U113" s="74"/>
    </row>
    <row r="114" spans="1:21" s="50" customFormat="1" ht="57" customHeight="1" x14ac:dyDescent="0.3">
      <c r="A114" s="200"/>
      <c r="B114" s="35">
        <v>0</v>
      </c>
      <c r="C114" s="35">
        <v>0</v>
      </c>
      <c r="D114" s="64" t="s">
        <v>8</v>
      </c>
      <c r="E114" s="35">
        <v>13639.6</v>
      </c>
      <c r="F114" s="35">
        <v>13639.6</v>
      </c>
      <c r="G114" s="35">
        <f>F114/E114*100</f>
        <v>100</v>
      </c>
      <c r="H114" s="66">
        <v>43059.98</v>
      </c>
      <c r="I114" s="35">
        <v>43059.98</v>
      </c>
      <c r="J114" s="35">
        <f>I114/H114*100</f>
        <v>100</v>
      </c>
      <c r="K114" s="35">
        <v>2499.4</v>
      </c>
      <c r="L114" s="35">
        <v>2499.4</v>
      </c>
      <c r="M114" s="35">
        <f>L114/K114*100</f>
        <v>100</v>
      </c>
      <c r="N114" s="64">
        <f>B114+E114+H114+K114</f>
        <v>59198.98</v>
      </c>
      <c r="O114" s="35">
        <f>C114+F114+I114+L114</f>
        <v>59198.98</v>
      </c>
      <c r="P114" s="64">
        <f>O114/N114*100</f>
        <v>100</v>
      </c>
      <c r="Q114" s="19" t="s">
        <v>212</v>
      </c>
      <c r="R114" s="20" t="s">
        <v>6</v>
      </c>
      <c r="S114" s="20">
        <v>95</v>
      </c>
      <c r="T114" s="20">
        <v>95</v>
      </c>
      <c r="U114" s="23" t="s">
        <v>151</v>
      </c>
    </row>
    <row r="115" spans="1:21" s="50" customFormat="1" ht="54.75" customHeight="1" x14ac:dyDescent="0.3">
      <c r="A115" s="200"/>
      <c r="B115" s="36"/>
      <c r="C115" s="36"/>
      <c r="D115" s="36"/>
      <c r="E115" s="36"/>
      <c r="F115" s="36"/>
      <c r="G115" s="36"/>
      <c r="H115" s="92"/>
      <c r="I115" s="36"/>
      <c r="J115" s="36"/>
      <c r="K115" s="36"/>
      <c r="L115" s="36"/>
      <c r="M115" s="36"/>
      <c r="N115" s="36"/>
      <c r="O115" s="36"/>
      <c r="P115" s="93"/>
      <c r="Q115" s="19" t="s">
        <v>78</v>
      </c>
      <c r="R115" s="20" t="s">
        <v>6</v>
      </c>
      <c r="S115" s="20">
        <v>99</v>
      </c>
      <c r="T115" s="20">
        <v>99</v>
      </c>
      <c r="U115" s="23" t="s">
        <v>151</v>
      </c>
    </row>
    <row r="116" spans="1:21" s="50" customFormat="1" ht="54.75" customHeight="1" x14ac:dyDescent="0.3">
      <c r="A116" s="200"/>
      <c r="B116" s="36"/>
      <c r="C116" s="36"/>
      <c r="D116" s="36"/>
      <c r="E116" s="36"/>
      <c r="F116" s="36"/>
      <c r="G116" s="36"/>
      <c r="H116" s="93"/>
      <c r="I116" s="36"/>
      <c r="J116" s="36"/>
      <c r="K116" s="36"/>
      <c r="L116" s="36"/>
      <c r="M116" s="36"/>
      <c r="N116" s="36"/>
      <c r="O116" s="36"/>
      <c r="P116" s="93"/>
      <c r="Q116" s="19" t="s">
        <v>213</v>
      </c>
      <c r="R116" s="28" t="s">
        <v>67</v>
      </c>
      <c r="S116" s="20">
        <v>2046</v>
      </c>
      <c r="T116" s="20">
        <v>2046</v>
      </c>
      <c r="U116" s="23" t="s">
        <v>151</v>
      </c>
    </row>
    <row r="117" spans="1:21" s="50" customFormat="1" ht="54.75" customHeight="1" x14ac:dyDescent="0.3">
      <c r="A117" s="200"/>
      <c r="B117" s="36"/>
      <c r="C117" s="36"/>
      <c r="D117" s="36"/>
      <c r="E117" s="36"/>
      <c r="F117" s="36"/>
      <c r="G117" s="36"/>
      <c r="H117" s="93"/>
      <c r="I117" s="36"/>
      <c r="J117" s="36"/>
      <c r="K117" s="36"/>
      <c r="L117" s="36"/>
      <c r="M117" s="36"/>
      <c r="N117" s="36"/>
      <c r="O117" s="36"/>
      <c r="P117" s="93"/>
      <c r="Q117" s="19" t="s">
        <v>214</v>
      </c>
      <c r="R117" s="28" t="s">
        <v>67</v>
      </c>
      <c r="S117" s="20">
        <v>500</v>
      </c>
      <c r="T117" s="20">
        <v>500</v>
      </c>
      <c r="U117" s="23" t="s">
        <v>151</v>
      </c>
    </row>
    <row r="118" spans="1:21" s="50" customFormat="1" ht="54" customHeight="1" x14ac:dyDescent="0.3">
      <c r="A118" s="200"/>
      <c r="B118" s="36"/>
      <c r="C118" s="36"/>
      <c r="D118" s="36"/>
      <c r="E118" s="36"/>
      <c r="F118" s="36"/>
      <c r="G118" s="36"/>
      <c r="H118" s="93"/>
      <c r="I118" s="36"/>
      <c r="J118" s="36"/>
      <c r="K118" s="36"/>
      <c r="L118" s="36"/>
      <c r="M118" s="36"/>
      <c r="N118" s="36"/>
      <c r="O118" s="36"/>
      <c r="P118" s="93"/>
      <c r="Q118" s="19" t="s">
        <v>215</v>
      </c>
      <c r="R118" s="28" t="s">
        <v>67</v>
      </c>
      <c r="S118" s="20">
        <v>122</v>
      </c>
      <c r="T118" s="20">
        <v>122</v>
      </c>
      <c r="U118" s="23" t="s">
        <v>151</v>
      </c>
    </row>
    <row r="119" spans="1:21" s="50" customFormat="1" ht="53.25" customHeight="1" x14ac:dyDescent="0.3">
      <c r="A119" s="200"/>
      <c r="B119" s="36"/>
      <c r="C119" s="36"/>
      <c r="D119" s="36"/>
      <c r="E119" s="36"/>
      <c r="F119" s="36"/>
      <c r="G119" s="36"/>
      <c r="H119" s="93"/>
      <c r="I119" s="36"/>
      <c r="J119" s="36"/>
      <c r="K119" s="36"/>
      <c r="L119" s="36"/>
      <c r="M119" s="36"/>
      <c r="N119" s="36"/>
      <c r="O119" s="36"/>
      <c r="P119" s="93"/>
      <c r="Q119" s="19" t="s">
        <v>216</v>
      </c>
      <c r="R119" s="20" t="s">
        <v>6</v>
      </c>
      <c r="S119" s="89">
        <v>433</v>
      </c>
      <c r="T119" s="89">
        <v>433</v>
      </c>
      <c r="U119" s="23" t="s">
        <v>151</v>
      </c>
    </row>
    <row r="120" spans="1:21" s="50" customFormat="1" ht="44.25" customHeight="1" x14ac:dyDescent="0.3">
      <c r="A120" s="200"/>
      <c r="B120" s="36"/>
      <c r="C120" s="36"/>
      <c r="D120" s="36"/>
      <c r="E120" s="36"/>
      <c r="F120" s="36"/>
      <c r="G120" s="36"/>
      <c r="H120" s="93"/>
      <c r="I120" s="36"/>
      <c r="J120" s="36"/>
      <c r="K120" s="36"/>
      <c r="L120" s="36"/>
      <c r="M120" s="36"/>
      <c r="N120" s="36"/>
      <c r="O120" s="36"/>
      <c r="P120" s="93"/>
      <c r="Q120" s="19" t="s">
        <v>217</v>
      </c>
      <c r="R120" s="20" t="s">
        <v>6</v>
      </c>
      <c r="S120" s="89">
        <v>105</v>
      </c>
      <c r="T120" s="89">
        <v>105</v>
      </c>
      <c r="U120" s="23" t="s">
        <v>151</v>
      </c>
    </row>
    <row r="121" spans="1:21" s="50" customFormat="1" ht="47.25" customHeight="1" x14ac:dyDescent="0.3">
      <c r="A121" s="200"/>
      <c r="B121" s="36"/>
      <c r="C121" s="36"/>
      <c r="D121" s="36"/>
      <c r="E121" s="36"/>
      <c r="F121" s="36"/>
      <c r="G121" s="36"/>
      <c r="H121" s="93"/>
      <c r="I121" s="36"/>
      <c r="J121" s="36"/>
      <c r="K121" s="36"/>
      <c r="L121" s="36"/>
      <c r="M121" s="36"/>
      <c r="N121" s="36"/>
      <c r="O121" s="36"/>
      <c r="P121" s="93"/>
      <c r="Q121" s="88" t="s">
        <v>218</v>
      </c>
      <c r="R121" s="28" t="s">
        <v>67</v>
      </c>
      <c r="S121" s="89">
        <v>248</v>
      </c>
      <c r="T121" s="89">
        <v>248</v>
      </c>
      <c r="U121" s="23" t="s">
        <v>151</v>
      </c>
    </row>
    <row r="122" spans="1:21" s="50" customFormat="1" ht="54.75" customHeight="1" x14ac:dyDescent="0.3">
      <c r="A122" s="200"/>
      <c r="B122" s="36"/>
      <c r="C122" s="36"/>
      <c r="D122" s="36"/>
      <c r="E122" s="36"/>
      <c r="F122" s="36"/>
      <c r="G122" s="36"/>
      <c r="H122" s="93"/>
      <c r="I122" s="36"/>
      <c r="J122" s="36"/>
      <c r="K122" s="36"/>
      <c r="L122" s="36"/>
      <c r="M122" s="36"/>
      <c r="N122" s="36"/>
      <c r="O122" s="36"/>
      <c r="P122" s="93"/>
      <c r="Q122" s="88" t="s">
        <v>219</v>
      </c>
      <c r="R122" s="20" t="s">
        <v>117</v>
      </c>
      <c r="S122" s="141">
        <v>13200</v>
      </c>
      <c r="T122" s="141">
        <v>13200</v>
      </c>
      <c r="U122" s="23" t="s">
        <v>151</v>
      </c>
    </row>
    <row r="123" spans="1:21" s="50" customFormat="1" ht="55.5" customHeight="1" x14ac:dyDescent="0.3">
      <c r="A123" s="200"/>
      <c r="B123" s="36"/>
      <c r="C123" s="36"/>
      <c r="D123" s="36"/>
      <c r="E123" s="36"/>
      <c r="F123" s="36"/>
      <c r="G123" s="36"/>
      <c r="H123" s="93"/>
      <c r="I123" s="36"/>
      <c r="J123" s="36"/>
      <c r="K123" s="36"/>
      <c r="L123" s="36"/>
      <c r="M123" s="36"/>
      <c r="N123" s="36"/>
      <c r="O123" s="36"/>
      <c r="P123" s="93"/>
      <c r="Q123" s="88" t="s">
        <v>77</v>
      </c>
      <c r="R123" s="28" t="s">
        <v>67</v>
      </c>
      <c r="S123" s="141">
        <v>2150</v>
      </c>
      <c r="T123" s="141">
        <v>2150</v>
      </c>
      <c r="U123" s="23" t="s">
        <v>151</v>
      </c>
    </row>
    <row r="124" spans="1:21" s="50" customFormat="1" ht="52.5" customHeight="1" x14ac:dyDescent="0.3">
      <c r="A124" s="200"/>
      <c r="B124" s="36"/>
      <c r="C124" s="36"/>
      <c r="D124" s="36"/>
      <c r="E124" s="36"/>
      <c r="F124" s="36"/>
      <c r="G124" s="36"/>
      <c r="H124" s="93"/>
      <c r="I124" s="36"/>
      <c r="J124" s="36"/>
      <c r="K124" s="36"/>
      <c r="L124" s="36"/>
      <c r="M124" s="36"/>
      <c r="N124" s="36"/>
      <c r="O124" s="36"/>
      <c r="P124" s="93"/>
      <c r="Q124" s="88" t="s">
        <v>220</v>
      </c>
      <c r="R124" s="20" t="s">
        <v>117</v>
      </c>
      <c r="S124" s="142">
        <v>336754</v>
      </c>
      <c r="T124" s="141">
        <v>336754</v>
      </c>
      <c r="U124" s="23" t="s">
        <v>151</v>
      </c>
    </row>
    <row r="125" spans="1:21" s="50" customFormat="1" ht="57" customHeight="1" x14ac:dyDescent="0.3">
      <c r="A125" s="200"/>
      <c r="B125" s="36"/>
      <c r="C125" s="36"/>
      <c r="D125" s="36"/>
      <c r="E125" s="36"/>
      <c r="F125" s="36"/>
      <c r="G125" s="36"/>
      <c r="H125" s="93"/>
      <c r="I125" s="36"/>
      <c r="J125" s="36"/>
      <c r="K125" s="36"/>
      <c r="L125" s="36"/>
      <c r="M125" s="36"/>
      <c r="N125" s="36"/>
      <c r="O125" s="36"/>
      <c r="P125" s="93"/>
      <c r="Q125" s="88" t="s">
        <v>221</v>
      </c>
      <c r="R125" s="20" t="s">
        <v>6</v>
      </c>
      <c r="S125" s="89">
        <v>98</v>
      </c>
      <c r="T125" s="89">
        <v>98</v>
      </c>
      <c r="U125" s="23" t="s">
        <v>151</v>
      </c>
    </row>
    <row r="126" spans="1:21" s="50" customFormat="1" ht="57" customHeight="1" thickBot="1" x14ac:dyDescent="0.35">
      <c r="A126" s="214"/>
      <c r="B126" s="94"/>
      <c r="C126" s="94"/>
      <c r="D126" s="94"/>
      <c r="E126" s="94"/>
      <c r="F126" s="94"/>
      <c r="G126" s="94"/>
      <c r="H126" s="95"/>
      <c r="I126" s="94"/>
      <c r="J126" s="94"/>
      <c r="K126" s="94"/>
      <c r="L126" s="94"/>
      <c r="M126" s="94"/>
      <c r="N126" s="94"/>
      <c r="O126" s="94"/>
      <c r="P126" s="95"/>
      <c r="Q126" s="24" t="s">
        <v>222</v>
      </c>
      <c r="R126" s="25" t="s">
        <v>117</v>
      </c>
      <c r="S126" s="96">
        <v>1500</v>
      </c>
      <c r="T126" s="96">
        <v>1500</v>
      </c>
      <c r="U126" s="23" t="s">
        <v>151</v>
      </c>
    </row>
    <row r="127" spans="1:21" ht="23.25" customHeight="1" x14ac:dyDescent="0.35">
      <c r="A127" s="204">
        <v>9</v>
      </c>
      <c r="B127" s="7" t="s">
        <v>52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90"/>
      <c r="S127" s="90"/>
      <c r="T127" s="90"/>
      <c r="U127" s="91"/>
    </row>
    <row r="128" spans="1:21" ht="26.1" customHeight="1" x14ac:dyDescent="0.35">
      <c r="A128" s="200"/>
      <c r="B128" s="2" t="s">
        <v>285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3"/>
      <c r="S128" s="73"/>
      <c r="T128" s="73"/>
      <c r="U128" s="74"/>
    </row>
    <row r="129" spans="1:21" ht="26.1" customHeight="1" x14ac:dyDescent="0.35">
      <c r="A129" s="200"/>
      <c r="B129" s="2" t="s">
        <v>181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3"/>
      <c r="S129" s="73"/>
      <c r="T129" s="73"/>
      <c r="U129" s="74"/>
    </row>
    <row r="130" spans="1:21" s="50" customFormat="1" ht="52.5" customHeight="1" x14ac:dyDescent="0.3">
      <c r="A130" s="200"/>
      <c r="B130" s="254">
        <v>94861.357210000002</v>
      </c>
      <c r="C130" s="256">
        <v>94084.604040000006</v>
      </c>
      <c r="D130" s="164">
        <f>C130/B130*100</f>
        <v>99.181170085643572</v>
      </c>
      <c r="E130" s="258">
        <v>1091547.6669999999</v>
      </c>
      <c r="F130" s="258">
        <v>1088566.36145</v>
      </c>
      <c r="G130" s="79">
        <f>F130/E130*100</f>
        <v>99.726873535610792</v>
      </c>
      <c r="H130" s="246">
        <v>344898.97967999999</v>
      </c>
      <c r="I130" s="246">
        <v>337967.12047999998</v>
      </c>
      <c r="J130" s="79">
        <f>I130/H130*100</f>
        <v>97.990176947919224</v>
      </c>
      <c r="K130" s="246">
        <v>46217.8</v>
      </c>
      <c r="L130" s="248">
        <v>44603.5</v>
      </c>
      <c r="M130" s="79">
        <f>L130/K130*100</f>
        <v>96.507189870569348</v>
      </c>
      <c r="N130" s="248">
        <f>B130+E130+H130+K130</f>
        <v>1577525.8038899999</v>
      </c>
      <c r="O130" s="251">
        <f>C130+F130+I130+L130</f>
        <v>1565221.5859699999</v>
      </c>
      <c r="P130" s="164">
        <f>O130/N130*100</f>
        <v>99.220030639774066</v>
      </c>
      <c r="Q130" s="19" t="s">
        <v>86</v>
      </c>
      <c r="R130" s="20" t="s">
        <v>6</v>
      </c>
      <c r="S130" s="20">
        <v>85.3</v>
      </c>
      <c r="T130" s="20">
        <v>91.5</v>
      </c>
      <c r="U130" s="27" t="s">
        <v>372</v>
      </c>
    </row>
    <row r="131" spans="1:21" s="50" customFormat="1" ht="71.25" customHeight="1" x14ac:dyDescent="0.3">
      <c r="A131" s="200"/>
      <c r="B131" s="254"/>
      <c r="C131" s="256"/>
      <c r="D131" s="157"/>
      <c r="E131" s="258"/>
      <c r="F131" s="258"/>
      <c r="G131" s="157"/>
      <c r="H131" s="246"/>
      <c r="I131" s="246"/>
      <c r="J131" s="157"/>
      <c r="K131" s="246"/>
      <c r="L131" s="249"/>
      <c r="M131" s="157"/>
      <c r="N131" s="249"/>
      <c r="O131" s="252"/>
      <c r="P131" s="157"/>
      <c r="Q131" s="19" t="s">
        <v>373</v>
      </c>
      <c r="R131" s="20" t="s">
        <v>6</v>
      </c>
      <c r="S131" s="20">
        <v>10.8</v>
      </c>
      <c r="T131" s="20">
        <v>4.2</v>
      </c>
      <c r="U131" s="97" t="s">
        <v>374</v>
      </c>
    </row>
    <row r="132" spans="1:21" s="50" customFormat="1" ht="73.5" customHeight="1" x14ac:dyDescent="0.3">
      <c r="A132" s="200"/>
      <c r="B132" s="254"/>
      <c r="C132" s="256"/>
      <c r="D132" s="157"/>
      <c r="E132" s="258"/>
      <c r="F132" s="258"/>
      <c r="G132" s="157"/>
      <c r="H132" s="246"/>
      <c r="I132" s="246"/>
      <c r="J132" s="157"/>
      <c r="K132" s="246"/>
      <c r="L132" s="249"/>
      <c r="M132" s="157"/>
      <c r="N132" s="249"/>
      <c r="O132" s="252"/>
      <c r="P132" s="157"/>
      <c r="Q132" s="19" t="s">
        <v>394</v>
      </c>
      <c r="R132" s="20" t="s">
        <v>6</v>
      </c>
      <c r="S132" s="20">
        <v>100</v>
      </c>
      <c r="T132" s="20">
        <v>102.1</v>
      </c>
      <c r="U132" s="27" t="s">
        <v>375</v>
      </c>
    </row>
    <row r="133" spans="1:21" s="50" customFormat="1" ht="70.5" customHeight="1" x14ac:dyDescent="0.3">
      <c r="A133" s="200"/>
      <c r="B133" s="254"/>
      <c r="C133" s="256"/>
      <c r="D133" s="157"/>
      <c r="E133" s="258"/>
      <c r="F133" s="258"/>
      <c r="G133" s="157"/>
      <c r="H133" s="246"/>
      <c r="I133" s="246"/>
      <c r="J133" s="157"/>
      <c r="K133" s="246"/>
      <c r="L133" s="249"/>
      <c r="M133" s="157"/>
      <c r="N133" s="249"/>
      <c r="O133" s="252"/>
      <c r="P133" s="157"/>
      <c r="Q133" s="19" t="s">
        <v>395</v>
      </c>
      <c r="R133" s="20" t="s">
        <v>6</v>
      </c>
      <c r="S133" s="20">
        <v>100</v>
      </c>
      <c r="T133" s="20">
        <v>100.3</v>
      </c>
      <c r="U133" s="23" t="s">
        <v>151</v>
      </c>
    </row>
    <row r="134" spans="1:21" s="50" customFormat="1" ht="93" customHeight="1" x14ac:dyDescent="0.3">
      <c r="A134" s="200"/>
      <c r="B134" s="254"/>
      <c r="C134" s="256"/>
      <c r="D134" s="157"/>
      <c r="E134" s="258"/>
      <c r="F134" s="258"/>
      <c r="G134" s="157"/>
      <c r="H134" s="246"/>
      <c r="I134" s="246"/>
      <c r="J134" s="157"/>
      <c r="K134" s="246"/>
      <c r="L134" s="249"/>
      <c r="M134" s="157"/>
      <c r="N134" s="249"/>
      <c r="O134" s="252"/>
      <c r="P134" s="157"/>
      <c r="Q134" s="19" t="s">
        <v>396</v>
      </c>
      <c r="R134" s="20" t="s">
        <v>6</v>
      </c>
      <c r="S134" s="20">
        <v>100</v>
      </c>
      <c r="T134" s="20">
        <v>100</v>
      </c>
      <c r="U134" s="23" t="s">
        <v>151</v>
      </c>
    </row>
    <row r="135" spans="1:21" s="50" customFormat="1" ht="108.75" customHeight="1" x14ac:dyDescent="0.3">
      <c r="A135" s="200"/>
      <c r="B135" s="254"/>
      <c r="C135" s="256"/>
      <c r="D135" s="157"/>
      <c r="E135" s="258"/>
      <c r="F135" s="258"/>
      <c r="G135" s="157"/>
      <c r="H135" s="246"/>
      <c r="I135" s="246"/>
      <c r="J135" s="157"/>
      <c r="K135" s="246"/>
      <c r="L135" s="249"/>
      <c r="M135" s="157"/>
      <c r="N135" s="249"/>
      <c r="O135" s="252"/>
      <c r="P135" s="157"/>
      <c r="Q135" s="19" t="s">
        <v>187</v>
      </c>
      <c r="R135" s="20" t="s">
        <v>6</v>
      </c>
      <c r="S135" s="20">
        <v>62</v>
      </c>
      <c r="T135" s="98">
        <v>62</v>
      </c>
      <c r="U135" s="99" t="s">
        <v>57</v>
      </c>
    </row>
    <row r="136" spans="1:21" s="50" customFormat="1" ht="54.75" customHeight="1" x14ac:dyDescent="0.3">
      <c r="A136" s="200"/>
      <c r="B136" s="254"/>
      <c r="C136" s="256"/>
      <c r="D136" s="157"/>
      <c r="E136" s="258"/>
      <c r="F136" s="258"/>
      <c r="G136" s="157"/>
      <c r="H136" s="246"/>
      <c r="I136" s="246"/>
      <c r="J136" s="157"/>
      <c r="K136" s="246"/>
      <c r="L136" s="249"/>
      <c r="M136" s="157"/>
      <c r="N136" s="249"/>
      <c r="O136" s="252"/>
      <c r="P136" s="157"/>
      <c r="Q136" s="19" t="s">
        <v>85</v>
      </c>
      <c r="R136" s="20" t="s">
        <v>6</v>
      </c>
      <c r="S136" s="20">
        <v>96.2</v>
      </c>
      <c r="T136" s="20">
        <v>96.3</v>
      </c>
      <c r="U136" s="23" t="s">
        <v>151</v>
      </c>
    </row>
    <row r="137" spans="1:21" s="50" customFormat="1" ht="54.75" customHeight="1" x14ac:dyDescent="0.3">
      <c r="A137" s="200"/>
      <c r="B137" s="254"/>
      <c r="C137" s="256"/>
      <c r="D137" s="157"/>
      <c r="E137" s="258"/>
      <c r="F137" s="258"/>
      <c r="G137" s="157"/>
      <c r="H137" s="246"/>
      <c r="I137" s="246"/>
      <c r="J137" s="157"/>
      <c r="K137" s="246"/>
      <c r="L137" s="249"/>
      <c r="M137" s="157"/>
      <c r="N137" s="249"/>
      <c r="O137" s="252"/>
      <c r="P137" s="157"/>
      <c r="Q137" s="19" t="s">
        <v>82</v>
      </c>
      <c r="R137" s="20" t="s">
        <v>6</v>
      </c>
      <c r="S137" s="20">
        <v>90</v>
      </c>
      <c r="T137" s="20">
        <v>91.6</v>
      </c>
      <c r="U137" s="27" t="s">
        <v>343</v>
      </c>
    </row>
    <row r="138" spans="1:21" s="50" customFormat="1" ht="54.75" customHeight="1" x14ac:dyDescent="0.3">
      <c r="A138" s="200"/>
      <c r="B138" s="254"/>
      <c r="C138" s="256"/>
      <c r="D138" s="157"/>
      <c r="E138" s="258"/>
      <c r="F138" s="258"/>
      <c r="G138" s="157"/>
      <c r="H138" s="246"/>
      <c r="I138" s="246"/>
      <c r="J138" s="157"/>
      <c r="K138" s="246"/>
      <c r="L138" s="249"/>
      <c r="M138" s="157"/>
      <c r="N138" s="249"/>
      <c r="O138" s="252"/>
      <c r="P138" s="157"/>
      <c r="Q138" s="19" t="s">
        <v>322</v>
      </c>
      <c r="R138" s="20" t="s">
        <v>79</v>
      </c>
      <c r="S138" s="20">
        <v>5</v>
      </c>
      <c r="T138" s="20">
        <v>5</v>
      </c>
      <c r="U138" s="138">
        <f>T138/S138</f>
        <v>1</v>
      </c>
    </row>
    <row r="139" spans="1:21" s="50" customFormat="1" ht="36" customHeight="1" x14ac:dyDescent="0.3">
      <c r="A139" s="200"/>
      <c r="B139" s="254"/>
      <c r="C139" s="256"/>
      <c r="D139" s="157"/>
      <c r="E139" s="258"/>
      <c r="F139" s="258"/>
      <c r="G139" s="157"/>
      <c r="H139" s="246"/>
      <c r="I139" s="246"/>
      <c r="J139" s="157"/>
      <c r="K139" s="246"/>
      <c r="L139" s="249"/>
      <c r="M139" s="157"/>
      <c r="N139" s="249"/>
      <c r="O139" s="252"/>
      <c r="P139" s="157"/>
      <c r="Q139" s="19" t="s">
        <v>95</v>
      </c>
      <c r="R139" s="20" t="s">
        <v>80</v>
      </c>
      <c r="S139" s="20">
        <v>8</v>
      </c>
      <c r="T139" s="20">
        <v>8</v>
      </c>
      <c r="U139" s="138">
        <f>T139/S139</f>
        <v>1</v>
      </c>
    </row>
    <row r="140" spans="1:21" s="50" customFormat="1" ht="71.25" customHeight="1" x14ac:dyDescent="0.3">
      <c r="A140" s="200"/>
      <c r="B140" s="254"/>
      <c r="C140" s="256"/>
      <c r="D140" s="157"/>
      <c r="E140" s="258"/>
      <c r="F140" s="258"/>
      <c r="G140" s="157"/>
      <c r="H140" s="246"/>
      <c r="I140" s="246"/>
      <c r="J140" s="157"/>
      <c r="K140" s="246"/>
      <c r="L140" s="249"/>
      <c r="M140" s="157"/>
      <c r="N140" s="249"/>
      <c r="O140" s="252"/>
      <c r="P140" s="157"/>
      <c r="Q140" s="19" t="s">
        <v>83</v>
      </c>
      <c r="R140" s="20" t="s">
        <v>6</v>
      </c>
      <c r="S140" s="20">
        <v>21</v>
      </c>
      <c r="T140" s="20">
        <v>21</v>
      </c>
      <c r="U140" s="23" t="s">
        <v>151</v>
      </c>
    </row>
    <row r="141" spans="1:21" s="50" customFormat="1" ht="56.25" customHeight="1" x14ac:dyDescent="0.3">
      <c r="A141" s="200"/>
      <c r="B141" s="254"/>
      <c r="C141" s="256"/>
      <c r="D141" s="157"/>
      <c r="E141" s="258"/>
      <c r="F141" s="258"/>
      <c r="G141" s="157"/>
      <c r="H141" s="246"/>
      <c r="I141" s="246"/>
      <c r="J141" s="157"/>
      <c r="K141" s="246"/>
      <c r="L141" s="249"/>
      <c r="M141" s="157"/>
      <c r="N141" s="249"/>
      <c r="O141" s="252"/>
      <c r="P141" s="157"/>
      <c r="Q141" s="19" t="s">
        <v>84</v>
      </c>
      <c r="R141" s="20" t="s">
        <v>6</v>
      </c>
      <c r="S141" s="20">
        <v>100</v>
      </c>
      <c r="T141" s="20">
        <v>100</v>
      </c>
      <c r="U141" s="23" t="s">
        <v>151</v>
      </c>
    </row>
    <row r="142" spans="1:21" s="50" customFormat="1" ht="71.25" customHeight="1" x14ac:dyDescent="0.3">
      <c r="A142" s="200"/>
      <c r="B142" s="254"/>
      <c r="C142" s="256"/>
      <c r="D142" s="157"/>
      <c r="E142" s="258"/>
      <c r="F142" s="258"/>
      <c r="G142" s="157"/>
      <c r="H142" s="246"/>
      <c r="I142" s="246"/>
      <c r="J142" s="157"/>
      <c r="K142" s="246"/>
      <c r="L142" s="249"/>
      <c r="M142" s="157"/>
      <c r="N142" s="249"/>
      <c r="O142" s="252"/>
      <c r="P142" s="157"/>
      <c r="Q142" s="19" t="s">
        <v>81</v>
      </c>
      <c r="R142" s="20" t="s">
        <v>6</v>
      </c>
      <c r="S142" s="20">
        <v>90</v>
      </c>
      <c r="T142" s="20">
        <v>90</v>
      </c>
      <c r="U142" s="23" t="s">
        <v>151</v>
      </c>
    </row>
    <row r="143" spans="1:21" s="50" customFormat="1" ht="72" customHeight="1" x14ac:dyDescent="0.3">
      <c r="A143" s="200"/>
      <c r="B143" s="254"/>
      <c r="C143" s="256"/>
      <c r="D143" s="157"/>
      <c r="E143" s="258"/>
      <c r="F143" s="258"/>
      <c r="G143" s="157"/>
      <c r="H143" s="246"/>
      <c r="I143" s="246"/>
      <c r="J143" s="157"/>
      <c r="K143" s="246"/>
      <c r="L143" s="249"/>
      <c r="M143" s="157"/>
      <c r="N143" s="249"/>
      <c r="O143" s="252"/>
      <c r="P143" s="157"/>
      <c r="Q143" s="19" t="s">
        <v>376</v>
      </c>
      <c r="R143" s="20" t="s">
        <v>6</v>
      </c>
      <c r="S143" s="20">
        <v>99</v>
      </c>
      <c r="T143" s="20">
        <v>99</v>
      </c>
      <c r="U143" s="23" t="s">
        <v>151</v>
      </c>
    </row>
    <row r="144" spans="1:21" s="100" customFormat="1" ht="89.25" customHeight="1" thickBot="1" x14ac:dyDescent="0.35">
      <c r="A144" s="214"/>
      <c r="B144" s="255"/>
      <c r="C144" s="257"/>
      <c r="D144" s="158"/>
      <c r="E144" s="259"/>
      <c r="F144" s="259"/>
      <c r="G144" s="158"/>
      <c r="H144" s="247"/>
      <c r="I144" s="247"/>
      <c r="J144" s="158"/>
      <c r="K144" s="247"/>
      <c r="L144" s="250"/>
      <c r="M144" s="158"/>
      <c r="N144" s="250"/>
      <c r="O144" s="253"/>
      <c r="P144" s="158"/>
      <c r="Q144" s="24" t="s">
        <v>323</v>
      </c>
      <c r="R144" s="25" t="s">
        <v>6</v>
      </c>
      <c r="S144" s="25">
        <v>85</v>
      </c>
      <c r="T144" s="25">
        <v>85</v>
      </c>
      <c r="U144" s="23" t="s">
        <v>57</v>
      </c>
    </row>
    <row r="145" spans="1:21" s="40" customFormat="1" ht="24" customHeight="1" x14ac:dyDescent="0.35">
      <c r="A145" s="204">
        <v>10</v>
      </c>
      <c r="B145" s="11" t="s">
        <v>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71"/>
      <c r="S145" s="71"/>
      <c r="T145" s="71"/>
      <c r="U145" s="72"/>
    </row>
    <row r="146" spans="1:21" s="40" customFormat="1" ht="24" customHeight="1" x14ac:dyDescent="0.35">
      <c r="A146" s="200"/>
      <c r="B146" s="2" t="s">
        <v>351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3"/>
      <c r="S146" s="73"/>
      <c r="T146" s="73"/>
      <c r="U146" s="74"/>
    </row>
    <row r="147" spans="1:21" s="40" customFormat="1" ht="24" customHeight="1" x14ac:dyDescent="0.35">
      <c r="A147" s="200"/>
      <c r="B147" s="2" t="s">
        <v>182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3"/>
      <c r="S147" s="73"/>
      <c r="T147" s="73"/>
      <c r="U147" s="74"/>
    </row>
    <row r="148" spans="1:21" s="100" customFormat="1" ht="30" customHeight="1" thickBot="1" x14ac:dyDescent="0.35">
      <c r="A148" s="214"/>
      <c r="B148" s="65">
        <v>447.33</v>
      </c>
      <c r="C148" s="65">
        <v>447.33</v>
      </c>
      <c r="D148" s="65">
        <f>C148/B148*100</f>
        <v>100</v>
      </c>
      <c r="E148" s="65">
        <v>2159.66</v>
      </c>
      <c r="F148" s="65">
        <v>2159.66</v>
      </c>
      <c r="G148" s="65">
        <f>F148/E148*100</f>
        <v>100</v>
      </c>
      <c r="H148" s="65">
        <v>310</v>
      </c>
      <c r="I148" s="65">
        <v>310</v>
      </c>
      <c r="J148" s="65">
        <f>I148/H148*100</f>
        <v>100</v>
      </c>
      <c r="K148" s="65">
        <v>0</v>
      </c>
      <c r="L148" s="65">
        <v>0</v>
      </c>
      <c r="M148" s="65" t="s">
        <v>8</v>
      </c>
      <c r="N148" s="65">
        <f>B148+E148+H148+K148</f>
        <v>2916.99</v>
      </c>
      <c r="O148" s="65">
        <f t="shared" ref="N148:O169" si="0">C148+F148+I148+L148</f>
        <v>2916.99</v>
      </c>
      <c r="P148" s="65">
        <f>O148/N148*100</f>
        <v>100</v>
      </c>
      <c r="Q148" s="24" t="s">
        <v>87</v>
      </c>
      <c r="R148" s="41" t="s">
        <v>67</v>
      </c>
      <c r="S148" s="25">
        <v>1</v>
      </c>
      <c r="T148" s="25">
        <v>1</v>
      </c>
      <c r="U148" s="101">
        <f>T148/S148</f>
        <v>1</v>
      </c>
    </row>
    <row r="149" spans="1:21" s="40" customFormat="1" ht="24" customHeight="1" x14ac:dyDescent="0.35">
      <c r="A149" s="184">
        <v>11</v>
      </c>
      <c r="B149" s="7" t="s">
        <v>31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90"/>
      <c r="S149" s="90"/>
      <c r="T149" s="90"/>
      <c r="U149" s="91"/>
    </row>
    <row r="150" spans="1:21" s="40" customFormat="1" ht="24" customHeight="1" x14ac:dyDescent="0.35">
      <c r="A150" s="185"/>
      <c r="B150" s="2" t="s">
        <v>352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3"/>
      <c r="S150" s="73"/>
      <c r="T150" s="73"/>
      <c r="U150" s="74"/>
    </row>
    <row r="151" spans="1:21" s="40" customFormat="1" ht="24" customHeight="1" x14ac:dyDescent="0.35">
      <c r="A151" s="185"/>
      <c r="B151" s="2" t="s">
        <v>180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3"/>
      <c r="S151" s="73"/>
      <c r="T151" s="73"/>
      <c r="U151" s="74"/>
    </row>
    <row r="152" spans="1:21" s="100" customFormat="1" ht="27" customHeight="1" thickBot="1" x14ac:dyDescent="0.35">
      <c r="A152" s="218"/>
      <c r="B152" s="65">
        <v>0</v>
      </c>
      <c r="C152" s="65">
        <v>0</v>
      </c>
      <c r="D152" s="65" t="s">
        <v>8</v>
      </c>
      <c r="E152" s="65">
        <v>0</v>
      </c>
      <c r="F152" s="65">
        <v>0</v>
      </c>
      <c r="G152" s="65" t="s">
        <v>8</v>
      </c>
      <c r="H152" s="65">
        <v>0</v>
      </c>
      <c r="I152" s="65">
        <v>0</v>
      </c>
      <c r="J152" s="65" t="s">
        <v>8</v>
      </c>
      <c r="K152" s="65">
        <v>0</v>
      </c>
      <c r="L152" s="65">
        <v>0</v>
      </c>
      <c r="M152" s="65" t="s">
        <v>8</v>
      </c>
      <c r="N152" s="65">
        <f t="shared" si="0"/>
        <v>0</v>
      </c>
      <c r="O152" s="65">
        <f t="shared" si="0"/>
        <v>0</v>
      </c>
      <c r="P152" s="65" t="s">
        <v>8</v>
      </c>
      <c r="Q152" s="24" t="s">
        <v>94</v>
      </c>
      <c r="R152" s="25" t="s">
        <v>67</v>
      </c>
      <c r="S152" s="25">
        <v>0</v>
      </c>
      <c r="T152" s="25">
        <v>0</v>
      </c>
      <c r="U152" s="144" t="s">
        <v>50</v>
      </c>
    </row>
    <row r="153" spans="1:21" s="40" customFormat="1" ht="24" customHeight="1" x14ac:dyDescent="0.35">
      <c r="A153" s="204">
        <v>12</v>
      </c>
      <c r="B153" s="9" t="s">
        <v>10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2"/>
      <c r="S153" s="102"/>
      <c r="T153" s="102"/>
      <c r="U153" s="103"/>
    </row>
    <row r="154" spans="1:21" s="40" customFormat="1" ht="24" customHeight="1" x14ac:dyDescent="0.35">
      <c r="A154" s="200"/>
      <c r="B154" s="2" t="s">
        <v>353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3"/>
      <c r="S154" s="73"/>
      <c r="T154" s="73"/>
      <c r="U154" s="74"/>
    </row>
    <row r="155" spans="1:21" s="40" customFormat="1" ht="24" customHeight="1" x14ac:dyDescent="0.35">
      <c r="A155" s="200"/>
      <c r="B155" s="2" t="s">
        <v>180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3"/>
      <c r="S155" s="73"/>
      <c r="T155" s="73"/>
      <c r="U155" s="74"/>
    </row>
    <row r="156" spans="1:21" s="100" customFormat="1" ht="36.75" customHeight="1" thickBot="1" x14ac:dyDescent="0.35">
      <c r="A156" s="214"/>
      <c r="B156" s="66">
        <v>0</v>
      </c>
      <c r="C156" s="66">
        <v>0</v>
      </c>
      <c r="D156" s="66">
        <v>0</v>
      </c>
      <c r="E156" s="66">
        <v>4583.83</v>
      </c>
      <c r="F156" s="66">
        <v>4583.83</v>
      </c>
      <c r="G156" s="66">
        <f>F156/E156*100</f>
        <v>100</v>
      </c>
      <c r="H156" s="66">
        <v>0</v>
      </c>
      <c r="I156" s="66">
        <v>0</v>
      </c>
      <c r="J156" s="66" t="s">
        <v>50</v>
      </c>
      <c r="K156" s="66">
        <v>0</v>
      </c>
      <c r="L156" s="66">
        <v>0</v>
      </c>
      <c r="M156" s="66" t="s">
        <v>8</v>
      </c>
      <c r="N156" s="66">
        <f t="shared" si="0"/>
        <v>4583.83</v>
      </c>
      <c r="O156" s="66">
        <f t="shared" si="0"/>
        <v>4583.83</v>
      </c>
      <c r="P156" s="66">
        <f>O156/N156*100</f>
        <v>100</v>
      </c>
      <c r="Q156" s="104" t="s">
        <v>93</v>
      </c>
      <c r="R156" s="28" t="s">
        <v>67</v>
      </c>
      <c r="S156" s="105">
        <v>2</v>
      </c>
      <c r="T156" s="105">
        <v>12</v>
      </c>
      <c r="U156" s="106">
        <f>T156/S156</f>
        <v>6</v>
      </c>
    </row>
    <row r="157" spans="1:21" s="40" customFormat="1" ht="24" customHeight="1" x14ac:dyDescent="0.35">
      <c r="A157" s="204">
        <v>13</v>
      </c>
      <c r="B157" s="7" t="s">
        <v>36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90"/>
      <c r="S157" s="90"/>
      <c r="T157" s="90"/>
      <c r="U157" s="91"/>
    </row>
    <row r="158" spans="1:21" s="40" customFormat="1" ht="24" customHeight="1" x14ac:dyDescent="0.35">
      <c r="A158" s="200"/>
      <c r="B158" s="2" t="s">
        <v>391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3"/>
      <c r="S158" s="73"/>
      <c r="T158" s="73"/>
      <c r="U158" s="74"/>
    </row>
    <row r="159" spans="1:21" s="40" customFormat="1" ht="24" customHeight="1" x14ac:dyDescent="0.35">
      <c r="A159" s="200"/>
      <c r="B159" s="2" t="s">
        <v>180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3"/>
      <c r="S159" s="73"/>
      <c r="T159" s="73"/>
      <c r="U159" s="74"/>
    </row>
    <row r="160" spans="1:21" s="100" customFormat="1" ht="39.75" customHeight="1" thickBot="1" x14ac:dyDescent="0.35">
      <c r="A160" s="214"/>
      <c r="B160" s="65">
        <v>7700.8377600000003</v>
      </c>
      <c r="C160" s="65">
        <v>7700.8377600000003</v>
      </c>
      <c r="D160" s="65">
        <f>C160/B160*100</f>
        <v>100</v>
      </c>
      <c r="E160" s="65">
        <v>31869.146189999999</v>
      </c>
      <c r="F160" s="65">
        <v>31869.146189999999</v>
      </c>
      <c r="G160" s="65">
        <f>F160/E160*100</f>
        <v>100</v>
      </c>
      <c r="H160" s="65">
        <v>0</v>
      </c>
      <c r="I160" s="65">
        <v>0</v>
      </c>
      <c r="J160" s="65" t="s">
        <v>8</v>
      </c>
      <c r="K160" s="65">
        <v>0</v>
      </c>
      <c r="L160" s="65">
        <v>0</v>
      </c>
      <c r="M160" s="65" t="s">
        <v>8</v>
      </c>
      <c r="N160" s="65">
        <f>B160+E160+H160+K160</f>
        <v>39569.983950000002</v>
      </c>
      <c r="O160" s="65">
        <f>C160+F160+I160+L160</f>
        <v>39569.983950000002</v>
      </c>
      <c r="P160" s="65">
        <f>O160/N160*100</f>
        <v>100</v>
      </c>
      <c r="Q160" s="24" t="s">
        <v>286</v>
      </c>
      <c r="R160" s="20" t="s">
        <v>96</v>
      </c>
      <c r="S160" s="25">
        <v>30</v>
      </c>
      <c r="T160" s="25">
        <v>30</v>
      </c>
      <c r="U160" s="143">
        <f>T160/S160</f>
        <v>1</v>
      </c>
    </row>
    <row r="161" spans="1:21" s="40" customFormat="1" ht="24" customHeight="1" x14ac:dyDescent="0.35">
      <c r="A161" s="204">
        <v>14</v>
      </c>
      <c r="B161" s="7" t="s">
        <v>55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90"/>
      <c r="S161" s="90"/>
      <c r="T161" s="90"/>
      <c r="U161" s="91"/>
    </row>
    <row r="162" spans="1:21" s="40" customFormat="1" ht="24" customHeight="1" x14ac:dyDescent="0.35">
      <c r="A162" s="200"/>
      <c r="B162" s="2" t="s">
        <v>354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3"/>
      <c r="S162" s="73"/>
      <c r="T162" s="73"/>
      <c r="U162" s="74"/>
    </row>
    <row r="163" spans="1:21" s="40" customFormat="1" ht="24" customHeight="1" x14ac:dyDescent="0.35">
      <c r="A163" s="200"/>
      <c r="B163" s="2" t="s">
        <v>179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3"/>
      <c r="S163" s="73"/>
      <c r="T163" s="73"/>
      <c r="U163" s="74"/>
    </row>
    <row r="164" spans="1:21" s="100" customFormat="1" ht="52.5" customHeight="1" x14ac:dyDescent="0.3">
      <c r="A164" s="200"/>
      <c r="B164" s="182">
        <v>0</v>
      </c>
      <c r="C164" s="182">
        <v>0</v>
      </c>
      <c r="D164" s="182">
        <v>0</v>
      </c>
      <c r="E164" s="182">
        <v>0</v>
      </c>
      <c r="F164" s="182">
        <v>0</v>
      </c>
      <c r="G164" s="182">
        <v>0</v>
      </c>
      <c r="H164" s="182">
        <v>0</v>
      </c>
      <c r="I164" s="182">
        <v>0</v>
      </c>
      <c r="J164" s="182">
        <v>0</v>
      </c>
      <c r="K164" s="182">
        <v>0</v>
      </c>
      <c r="L164" s="182">
        <v>0</v>
      </c>
      <c r="M164" s="182">
        <v>0</v>
      </c>
      <c r="N164" s="182">
        <f>B164+E164+H164+K164</f>
        <v>0</v>
      </c>
      <c r="O164" s="182">
        <f>C164+F164+I164+L164</f>
        <v>0</v>
      </c>
      <c r="P164" s="64" t="s">
        <v>8</v>
      </c>
      <c r="Q164" s="19" t="s">
        <v>92</v>
      </c>
      <c r="R164" s="28" t="s">
        <v>67</v>
      </c>
      <c r="S164" s="20">
        <v>0</v>
      </c>
      <c r="T164" s="20">
        <v>1</v>
      </c>
      <c r="U164" s="23" t="s">
        <v>57</v>
      </c>
    </row>
    <row r="165" spans="1:21" s="100" customFormat="1" ht="38.25" customHeight="1" thickBot="1" x14ac:dyDescent="0.35">
      <c r="A165" s="214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25"/>
      <c r="M165" s="225"/>
      <c r="N165" s="225"/>
      <c r="O165" s="225"/>
      <c r="P165" s="67"/>
      <c r="Q165" s="24" t="s">
        <v>91</v>
      </c>
      <c r="R165" s="28" t="s">
        <v>67</v>
      </c>
      <c r="S165" s="25">
        <v>0</v>
      </c>
      <c r="T165" s="25">
        <v>0</v>
      </c>
      <c r="U165" s="107" t="s">
        <v>8</v>
      </c>
    </row>
    <row r="166" spans="1:21" s="40" customFormat="1" ht="24" customHeight="1" x14ac:dyDescent="0.35">
      <c r="A166" s="204">
        <v>15</v>
      </c>
      <c r="B166" s="11" t="s">
        <v>19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90"/>
      <c r="S166" s="90"/>
      <c r="T166" s="90"/>
      <c r="U166" s="91"/>
    </row>
    <row r="167" spans="1:21" s="40" customFormat="1" ht="24" customHeight="1" x14ac:dyDescent="0.35">
      <c r="A167" s="200"/>
      <c r="B167" s="2" t="s">
        <v>223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3"/>
      <c r="S167" s="73"/>
      <c r="T167" s="73"/>
      <c r="U167" s="74"/>
    </row>
    <row r="168" spans="1:21" s="40" customFormat="1" ht="24" customHeight="1" x14ac:dyDescent="0.35">
      <c r="A168" s="200"/>
      <c r="B168" s="2" t="s">
        <v>174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3"/>
      <c r="S168" s="73"/>
      <c r="T168" s="73"/>
      <c r="U168" s="74"/>
    </row>
    <row r="169" spans="1:21" s="100" customFormat="1" ht="89.25" customHeight="1" x14ac:dyDescent="0.3">
      <c r="A169" s="200"/>
      <c r="B169" s="181">
        <v>0</v>
      </c>
      <c r="C169" s="181">
        <v>0</v>
      </c>
      <c r="D169" s="182">
        <v>0</v>
      </c>
      <c r="E169" s="181">
        <v>13191.2</v>
      </c>
      <c r="F169" s="238">
        <v>13040.948270000001</v>
      </c>
      <c r="G169" s="164">
        <f>F169/E169*100</f>
        <v>98.860969964825046</v>
      </c>
      <c r="H169" s="208">
        <v>99971.542140000005</v>
      </c>
      <c r="I169" s="208">
        <v>99028.218989999994</v>
      </c>
      <c r="J169" s="164">
        <f>I169/H169*100</f>
        <v>99.056408324001865</v>
      </c>
      <c r="K169" s="208">
        <v>0</v>
      </c>
      <c r="L169" s="211">
        <v>0</v>
      </c>
      <c r="M169" s="211" t="s">
        <v>8</v>
      </c>
      <c r="N169" s="211">
        <f t="shared" si="0"/>
        <v>113162.74214</v>
      </c>
      <c r="O169" s="164">
        <f t="shared" si="0"/>
        <v>112069.16725999999</v>
      </c>
      <c r="P169" s="164">
        <f>O169/N169*100</f>
        <v>99.033626386812813</v>
      </c>
      <c r="Q169" s="19" t="s">
        <v>88</v>
      </c>
      <c r="R169" s="20" t="s">
        <v>6</v>
      </c>
      <c r="S169" s="20">
        <v>100</v>
      </c>
      <c r="T169" s="20">
        <v>100</v>
      </c>
      <c r="U169" s="23" t="s">
        <v>57</v>
      </c>
    </row>
    <row r="170" spans="1:21" s="50" customFormat="1" ht="55.5" customHeight="1" x14ac:dyDescent="0.3">
      <c r="A170" s="200"/>
      <c r="B170" s="181"/>
      <c r="C170" s="181"/>
      <c r="D170" s="183"/>
      <c r="E170" s="181"/>
      <c r="F170" s="238"/>
      <c r="G170" s="157"/>
      <c r="H170" s="208"/>
      <c r="I170" s="208"/>
      <c r="J170" s="157"/>
      <c r="K170" s="208"/>
      <c r="L170" s="222"/>
      <c r="M170" s="222"/>
      <c r="N170" s="222"/>
      <c r="O170" s="157"/>
      <c r="P170" s="157"/>
      <c r="Q170" s="19" t="s">
        <v>89</v>
      </c>
      <c r="R170" s="20" t="s">
        <v>6</v>
      </c>
      <c r="S170" s="20">
        <v>100</v>
      </c>
      <c r="T170" s="20">
        <v>100</v>
      </c>
      <c r="U170" s="23" t="s">
        <v>57</v>
      </c>
    </row>
    <row r="171" spans="1:21" s="50" customFormat="1" ht="74.25" customHeight="1" thickBot="1" x14ac:dyDescent="0.35">
      <c r="A171" s="214"/>
      <c r="B171" s="201"/>
      <c r="C171" s="201"/>
      <c r="D171" s="213"/>
      <c r="E171" s="201"/>
      <c r="F171" s="239"/>
      <c r="G171" s="158"/>
      <c r="H171" s="209"/>
      <c r="I171" s="209"/>
      <c r="J171" s="158"/>
      <c r="K171" s="209"/>
      <c r="L171" s="223"/>
      <c r="M171" s="223"/>
      <c r="N171" s="223"/>
      <c r="O171" s="158"/>
      <c r="P171" s="158"/>
      <c r="Q171" s="24" t="s">
        <v>90</v>
      </c>
      <c r="R171" s="25" t="s">
        <v>6</v>
      </c>
      <c r="S171" s="25">
        <v>100</v>
      </c>
      <c r="T171" s="20">
        <v>100</v>
      </c>
      <c r="U171" s="30" t="s">
        <v>151</v>
      </c>
    </row>
    <row r="172" spans="1:21" ht="24" customHeight="1" x14ac:dyDescent="0.35">
      <c r="A172" s="204">
        <v>16</v>
      </c>
      <c r="B172" s="7" t="s">
        <v>56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90"/>
      <c r="S172" s="90"/>
      <c r="T172" s="90"/>
      <c r="U172" s="91"/>
    </row>
    <row r="173" spans="1:21" ht="24" customHeight="1" x14ac:dyDescent="0.35">
      <c r="A173" s="200"/>
      <c r="B173" s="2" t="s">
        <v>224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3"/>
      <c r="S173" s="73"/>
      <c r="T173" s="73"/>
      <c r="U173" s="74"/>
    </row>
    <row r="174" spans="1:21" ht="24" customHeight="1" x14ac:dyDescent="0.35">
      <c r="A174" s="200"/>
      <c r="B174" s="2" t="s">
        <v>174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3"/>
      <c r="S174" s="73"/>
      <c r="T174" s="73"/>
      <c r="U174" s="74"/>
    </row>
    <row r="175" spans="1:21" s="50" customFormat="1" ht="20.25" customHeight="1" x14ac:dyDescent="0.3">
      <c r="A175" s="200"/>
      <c r="B175" s="64">
        <v>0</v>
      </c>
      <c r="C175" s="64">
        <v>0</v>
      </c>
      <c r="D175" s="64" t="s">
        <v>8</v>
      </c>
      <c r="E175" s="64">
        <v>9</v>
      </c>
      <c r="F175" s="64">
        <v>0.9</v>
      </c>
      <c r="G175" s="164">
        <f>F175/E175*100</f>
        <v>10</v>
      </c>
      <c r="H175" s="164">
        <v>8756.43</v>
      </c>
      <c r="I175" s="164">
        <v>8756.43</v>
      </c>
      <c r="J175" s="164">
        <f>I175/H175*100</f>
        <v>100</v>
      </c>
      <c r="K175" s="164">
        <v>0</v>
      </c>
      <c r="L175" s="164">
        <v>0</v>
      </c>
      <c r="M175" s="165" t="s">
        <v>8</v>
      </c>
      <c r="N175" s="236">
        <f t="shared" ref="N175:O175" si="1">B175+E175+H175+K175</f>
        <v>8765.43</v>
      </c>
      <c r="O175" s="211">
        <f t="shared" si="1"/>
        <v>8757.33</v>
      </c>
      <c r="P175" s="166">
        <f>O175/N175*100</f>
        <v>99.907591527169799</v>
      </c>
      <c r="Q175" s="19" t="s">
        <v>102</v>
      </c>
      <c r="R175" s="20" t="s">
        <v>6</v>
      </c>
      <c r="S175" s="20">
        <v>67</v>
      </c>
      <c r="T175" s="20">
        <v>68</v>
      </c>
      <c r="U175" s="138">
        <f>T175/S175</f>
        <v>1.0149253731343284</v>
      </c>
    </row>
    <row r="176" spans="1:21" s="50" customFormat="1" ht="71.25" customHeight="1" x14ac:dyDescent="0.3">
      <c r="A176" s="200"/>
      <c r="B176" s="93"/>
      <c r="C176" s="93"/>
      <c r="D176" s="93"/>
      <c r="E176" s="66"/>
      <c r="F176" s="66"/>
      <c r="G176" s="167"/>
      <c r="H176" s="167"/>
      <c r="I176" s="167"/>
      <c r="J176" s="167"/>
      <c r="K176" s="167"/>
      <c r="L176" s="167"/>
      <c r="M176" s="168"/>
      <c r="N176" s="237"/>
      <c r="O176" s="222"/>
      <c r="P176" s="169"/>
      <c r="Q176" s="19" t="s">
        <v>225</v>
      </c>
      <c r="R176" s="20" t="s">
        <v>6</v>
      </c>
      <c r="S176" s="20">
        <v>100</v>
      </c>
      <c r="T176" s="20">
        <v>100</v>
      </c>
      <c r="U176" s="23" t="s">
        <v>151</v>
      </c>
    </row>
    <row r="177" spans="1:21" s="50" customFormat="1" ht="52.5" customHeight="1" x14ac:dyDescent="0.3">
      <c r="A177" s="200"/>
      <c r="B177" s="93"/>
      <c r="C177" s="93"/>
      <c r="D177" s="93"/>
      <c r="E177" s="93"/>
      <c r="F177" s="93"/>
      <c r="G177" s="167"/>
      <c r="H177" s="170"/>
      <c r="I177" s="170"/>
      <c r="J177" s="170"/>
      <c r="K177" s="170"/>
      <c r="L177" s="167"/>
      <c r="M177" s="168"/>
      <c r="N177" s="237"/>
      <c r="O177" s="222"/>
      <c r="P177" s="169"/>
      <c r="Q177" s="19" t="s">
        <v>103</v>
      </c>
      <c r="R177" s="28" t="s">
        <v>67</v>
      </c>
      <c r="S177" s="20">
        <v>100</v>
      </c>
      <c r="T177" s="20">
        <v>100</v>
      </c>
      <c r="U177" s="23" t="s">
        <v>151</v>
      </c>
    </row>
    <row r="178" spans="1:21" s="50" customFormat="1" ht="39" customHeight="1" x14ac:dyDescent="0.3">
      <c r="A178" s="200"/>
      <c r="B178" s="93"/>
      <c r="C178" s="93"/>
      <c r="D178" s="93"/>
      <c r="E178" s="93"/>
      <c r="F178" s="93"/>
      <c r="G178" s="167"/>
      <c r="H178" s="170"/>
      <c r="I178" s="170"/>
      <c r="J178" s="170"/>
      <c r="K178" s="170"/>
      <c r="L178" s="167"/>
      <c r="M178" s="168"/>
      <c r="N178" s="237"/>
      <c r="O178" s="222"/>
      <c r="P178" s="169"/>
      <c r="Q178" s="19" t="s">
        <v>100</v>
      </c>
      <c r="R178" s="28" t="s">
        <v>67</v>
      </c>
      <c r="S178" s="20">
        <v>2</v>
      </c>
      <c r="T178" s="20">
        <v>0</v>
      </c>
      <c r="U178" s="163">
        <v>0</v>
      </c>
    </row>
    <row r="179" spans="1:21" s="50" customFormat="1" ht="36" customHeight="1" x14ac:dyDescent="0.3">
      <c r="A179" s="200"/>
      <c r="B179" s="93"/>
      <c r="C179" s="93"/>
      <c r="D179" s="93"/>
      <c r="E179" s="93"/>
      <c r="F179" s="93"/>
      <c r="G179" s="93"/>
      <c r="H179" s="36"/>
      <c r="I179" s="36"/>
      <c r="J179" s="36"/>
      <c r="K179" s="36"/>
      <c r="L179" s="93"/>
      <c r="M179" s="38"/>
      <c r="N179" s="38"/>
      <c r="O179" s="93"/>
      <c r="P179" s="108"/>
      <c r="Q179" s="19" t="s">
        <v>101</v>
      </c>
      <c r="R179" s="28" t="s">
        <v>67</v>
      </c>
      <c r="S179" s="20">
        <v>2</v>
      </c>
      <c r="T179" s="20">
        <v>3</v>
      </c>
      <c r="U179" s="80" t="s">
        <v>383</v>
      </c>
    </row>
    <row r="180" spans="1:21" s="50" customFormat="1" ht="37.5" customHeight="1" x14ac:dyDescent="0.3">
      <c r="A180" s="200"/>
      <c r="B180" s="93"/>
      <c r="C180" s="93"/>
      <c r="D180" s="93"/>
      <c r="E180" s="93"/>
      <c r="F180" s="93"/>
      <c r="G180" s="93"/>
      <c r="H180" s="36"/>
      <c r="I180" s="36"/>
      <c r="J180" s="36"/>
      <c r="K180" s="36"/>
      <c r="L180" s="93"/>
      <c r="M180" s="38"/>
      <c r="N180" s="38"/>
      <c r="O180" s="93"/>
      <c r="P180" s="108"/>
      <c r="Q180" s="19" t="s">
        <v>99</v>
      </c>
      <c r="R180" s="20" t="s">
        <v>96</v>
      </c>
      <c r="S180" s="20">
        <v>3</v>
      </c>
      <c r="T180" s="20">
        <v>11</v>
      </c>
      <c r="U180" s="27" t="s">
        <v>382</v>
      </c>
    </row>
    <row r="181" spans="1:21" s="50" customFormat="1" ht="54.75" customHeight="1" x14ac:dyDescent="0.3">
      <c r="A181" s="200"/>
      <c r="B181" s="93"/>
      <c r="C181" s="93"/>
      <c r="D181" s="93"/>
      <c r="E181" s="93"/>
      <c r="F181" s="93"/>
      <c r="G181" s="93"/>
      <c r="H181" s="36"/>
      <c r="I181" s="36"/>
      <c r="J181" s="36"/>
      <c r="K181" s="36"/>
      <c r="L181" s="93"/>
      <c r="M181" s="38"/>
      <c r="N181" s="38"/>
      <c r="O181" s="93"/>
      <c r="P181" s="108"/>
      <c r="Q181" s="19" t="s">
        <v>158</v>
      </c>
      <c r="R181" s="28" t="s">
        <v>67</v>
      </c>
      <c r="S181" s="20">
        <v>8</v>
      </c>
      <c r="T181" s="20">
        <v>31</v>
      </c>
      <c r="U181" s="138">
        <f t="shared" ref="U181:U183" si="2">T181/S181</f>
        <v>3.875</v>
      </c>
    </row>
    <row r="182" spans="1:21" s="50" customFormat="1" ht="88.5" customHeight="1" x14ac:dyDescent="0.3">
      <c r="A182" s="200"/>
      <c r="B182" s="93"/>
      <c r="C182" s="93"/>
      <c r="D182" s="93"/>
      <c r="E182" s="93"/>
      <c r="F182" s="93"/>
      <c r="G182" s="93"/>
      <c r="H182" s="36"/>
      <c r="I182" s="36"/>
      <c r="J182" s="36"/>
      <c r="K182" s="36"/>
      <c r="L182" s="93"/>
      <c r="M182" s="38"/>
      <c r="N182" s="38"/>
      <c r="O182" s="93"/>
      <c r="P182" s="108"/>
      <c r="Q182" s="19" t="s">
        <v>98</v>
      </c>
      <c r="R182" s="20" t="s">
        <v>6</v>
      </c>
      <c r="S182" s="20">
        <v>100</v>
      </c>
      <c r="T182" s="20">
        <v>100</v>
      </c>
      <c r="U182" s="31" t="s">
        <v>151</v>
      </c>
    </row>
    <row r="183" spans="1:21" s="50" customFormat="1" ht="56.25" customHeight="1" x14ac:dyDescent="0.3">
      <c r="A183" s="200"/>
      <c r="B183" s="93"/>
      <c r="C183" s="93"/>
      <c r="D183" s="93"/>
      <c r="E183" s="93"/>
      <c r="F183" s="93"/>
      <c r="G183" s="93"/>
      <c r="H183" s="36"/>
      <c r="I183" s="36"/>
      <c r="J183" s="36"/>
      <c r="K183" s="36"/>
      <c r="L183" s="93"/>
      <c r="M183" s="38"/>
      <c r="N183" s="38"/>
      <c r="O183" s="93"/>
      <c r="P183" s="108"/>
      <c r="Q183" s="19" t="s">
        <v>384</v>
      </c>
      <c r="R183" s="20" t="s">
        <v>96</v>
      </c>
      <c r="S183" s="20">
        <v>2</v>
      </c>
      <c r="T183" s="20">
        <v>7</v>
      </c>
      <c r="U183" s="137">
        <f t="shared" si="2"/>
        <v>3.5</v>
      </c>
    </row>
    <row r="184" spans="1:21" s="50" customFormat="1" ht="69.599999999999994" x14ac:dyDescent="0.3">
      <c r="A184" s="200"/>
      <c r="B184" s="93"/>
      <c r="C184" s="93"/>
      <c r="D184" s="93"/>
      <c r="E184" s="93"/>
      <c r="F184" s="93"/>
      <c r="G184" s="93"/>
      <c r="H184" s="36"/>
      <c r="I184" s="36"/>
      <c r="J184" s="36"/>
      <c r="K184" s="36"/>
      <c r="L184" s="93"/>
      <c r="M184" s="38"/>
      <c r="N184" s="38"/>
      <c r="O184" s="93"/>
      <c r="P184" s="108"/>
      <c r="Q184" s="19" t="s">
        <v>226</v>
      </c>
      <c r="R184" s="20" t="s">
        <v>96</v>
      </c>
      <c r="S184" s="20">
        <v>56</v>
      </c>
      <c r="T184" s="20">
        <v>62</v>
      </c>
      <c r="U184" s="161">
        <f>T184/S184</f>
        <v>1.1071428571428572</v>
      </c>
    </row>
    <row r="185" spans="1:21" s="50" customFormat="1" ht="54" customHeight="1" thickBot="1" x14ac:dyDescent="0.35">
      <c r="A185" s="214"/>
      <c r="B185" s="95"/>
      <c r="C185" s="95"/>
      <c r="D185" s="95"/>
      <c r="E185" s="95"/>
      <c r="F185" s="95"/>
      <c r="G185" s="95"/>
      <c r="H185" s="94"/>
      <c r="I185" s="94"/>
      <c r="J185" s="94"/>
      <c r="K185" s="94"/>
      <c r="L185" s="95"/>
      <c r="M185" s="109"/>
      <c r="N185" s="109"/>
      <c r="O185" s="95"/>
      <c r="P185" s="110"/>
      <c r="Q185" s="42" t="s">
        <v>227</v>
      </c>
      <c r="R185" s="28" t="s">
        <v>96</v>
      </c>
      <c r="S185" s="41">
        <v>77</v>
      </c>
      <c r="T185" s="41">
        <v>72</v>
      </c>
      <c r="U185" s="162">
        <f>T185/S185</f>
        <v>0.93506493506493504</v>
      </c>
    </row>
    <row r="186" spans="1:21" ht="18" customHeight="1" x14ac:dyDescent="0.35">
      <c r="A186" s="233">
        <v>17</v>
      </c>
      <c r="B186" s="11" t="s">
        <v>15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71"/>
      <c r="S186" s="71"/>
      <c r="T186" s="71"/>
      <c r="U186" s="72"/>
    </row>
    <row r="187" spans="1:21" ht="24" customHeight="1" x14ac:dyDescent="0.35">
      <c r="A187" s="234"/>
      <c r="B187" s="2" t="s">
        <v>392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3"/>
      <c r="S187" s="73"/>
      <c r="T187" s="73"/>
      <c r="U187" s="74"/>
    </row>
    <row r="188" spans="1:21" ht="22.5" customHeight="1" x14ac:dyDescent="0.35">
      <c r="A188" s="234"/>
      <c r="B188" s="2" t="s">
        <v>299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3"/>
      <c r="S188" s="73"/>
      <c r="T188" s="73"/>
      <c r="U188" s="74"/>
    </row>
    <row r="189" spans="1:21" s="50" customFormat="1" ht="88.5" customHeight="1" x14ac:dyDescent="0.3">
      <c r="A189" s="234"/>
      <c r="B189" s="181">
        <v>0</v>
      </c>
      <c r="C189" s="181">
        <v>0</v>
      </c>
      <c r="D189" s="181">
        <v>0</v>
      </c>
      <c r="E189" s="181">
        <v>9291.5</v>
      </c>
      <c r="F189" s="181">
        <v>9291.5</v>
      </c>
      <c r="G189" s="181">
        <f>F189/E189*100</f>
        <v>100</v>
      </c>
      <c r="H189" s="230">
        <v>123884.5</v>
      </c>
      <c r="I189" s="230">
        <v>123884.5</v>
      </c>
      <c r="J189" s="181">
        <f>I189/H189*100</f>
        <v>100</v>
      </c>
      <c r="K189" s="181">
        <v>0</v>
      </c>
      <c r="L189" s="182">
        <v>0</v>
      </c>
      <c r="M189" s="182" t="s">
        <v>8</v>
      </c>
      <c r="N189" s="183">
        <f>B189+E189+H189+K189</f>
        <v>133176</v>
      </c>
      <c r="O189" s="183">
        <f>C189+F189+I189+L189</f>
        <v>133176</v>
      </c>
      <c r="P189" s="64">
        <f>O189/N189*100</f>
        <v>100</v>
      </c>
      <c r="Q189" s="19" t="s">
        <v>324</v>
      </c>
      <c r="R189" s="20" t="s">
        <v>104</v>
      </c>
      <c r="S189" s="20">
        <v>1</v>
      </c>
      <c r="T189" s="20">
        <v>1</v>
      </c>
      <c r="U189" s="31" t="s">
        <v>151</v>
      </c>
    </row>
    <row r="190" spans="1:21" s="50" customFormat="1" ht="36" customHeight="1" x14ac:dyDescent="0.3">
      <c r="A190" s="234"/>
      <c r="B190" s="181"/>
      <c r="C190" s="181"/>
      <c r="D190" s="181"/>
      <c r="E190" s="181"/>
      <c r="F190" s="181"/>
      <c r="G190" s="181"/>
      <c r="H190" s="230"/>
      <c r="I190" s="230"/>
      <c r="J190" s="181"/>
      <c r="K190" s="181"/>
      <c r="L190" s="224"/>
      <c r="M190" s="224"/>
      <c r="N190" s="224"/>
      <c r="O190" s="224"/>
      <c r="P190" s="66"/>
      <c r="Q190" s="19" t="s">
        <v>188</v>
      </c>
      <c r="R190" s="20" t="s">
        <v>105</v>
      </c>
      <c r="S190" s="20">
        <v>986.6</v>
      </c>
      <c r="T190" s="20">
        <v>1072.5999999999999</v>
      </c>
      <c r="U190" s="138">
        <f>T190/S190</f>
        <v>1.0871680518953981</v>
      </c>
    </row>
    <row r="191" spans="1:21" s="50" customFormat="1" ht="51.75" customHeight="1" x14ac:dyDescent="0.3">
      <c r="A191" s="234"/>
      <c r="B191" s="181"/>
      <c r="C191" s="181"/>
      <c r="D191" s="181"/>
      <c r="E191" s="181"/>
      <c r="F191" s="181"/>
      <c r="G191" s="181"/>
      <c r="H191" s="230"/>
      <c r="I191" s="230"/>
      <c r="J191" s="181"/>
      <c r="K191" s="181"/>
      <c r="L191" s="224"/>
      <c r="M191" s="224"/>
      <c r="N191" s="224"/>
      <c r="O191" s="224"/>
      <c r="P191" s="66"/>
      <c r="Q191" s="19" t="s">
        <v>189</v>
      </c>
      <c r="R191" s="20" t="s">
        <v>6</v>
      </c>
      <c r="S191" s="20">
        <v>10</v>
      </c>
      <c r="T191" s="20">
        <v>16.7</v>
      </c>
      <c r="U191" s="27" t="s">
        <v>305</v>
      </c>
    </row>
    <row r="192" spans="1:21" s="50" customFormat="1" ht="36" customHeight="1" x14ac:dyDescent="0.3">
      <c r="A192" s="234"/>
      <c r="B192" s="229"/>
      <c r="C192" s="229"/>
      <c r="D192" s="229"/>
      <c r="E192" s="229"/>
      <c r="F192" s="229"/>
      <c r="G192" s="229"/>
      <c r="H192" s="231"/>
      <c r="I192" s="231"/>
      <c r="J192" s="229"/>
      <c r="K192" s="229"/>
      <c r="L192" s="224"/>
      <c r="M192" s="224"/>
      <c r="N192" s="224"/>
      <c r="O192" s="224"/>
      <c r="P192" s="75"/>
      <c r="Q192" s="19" t="s">
        <v>106</v>
      </c>
      <c r="R192" s="20" t="s">
        <v>6</v>
      </c>
      <c r="S192" s="20">
        <v>100</v>
      </c>
      <c r="T192" s="20">
        <v>108.7</v>
      </c>
      <c r="U192" s="27" t="s">
        <v>363</v>
      </c>
    </row>
    <row r="193" spans="1:21" s="50" customFormat="1" ht="52.5" customHeight="1" x14ac:dyDescent="0.3">
      <c r="A193" s="234"/>
      <c r="B193" s="229"/>
      <c r="C193" s="229"/>
      <c r="D193" s="229"/>
      <c r="E193" s="229"/>
      <c r="F193" s="229"/>
      <c r="G193" s="229"/>
      <c r="H193" s="231"/>
      <c r="I193" s="231"/>
      <c r="J193" s="229"/>
      <c r="K193" s="229"/>
      <c r="L193" s="224"/>
      <c r="M193" s="224"/>
      <c r="N193" s="224"/>
      <c r="O193" s="224"/>
      <c r="P193" s="75"/>
      <c r="Q193" s="19" t="s">
        <v>108</v>
      </c>
      <c r="R193" s="20" t="s">
        <v>107</v>
      </c>
      <c r="S193" s="20">
        <v>1</v>
      </c>
      <c r="T193" s="20">
        <v>1</v>
      </c>
      <c r="U193" s="31" t="s">
        <v>151</v>
      </c>
    </row>
    <row r="194" spans="1:21" s="50" customFormat="1" ht="54.75" customHeight="1" x14ac:dyDescent="0.3">
      <c r="A194" s="234"/>
      <c r="B194" s="229"/>
      <c r="C194" s="229"/>
      <c r="D194" s="229"/>
      <c r="E194" s="229"/>
      <c r="F194" s="229"/>
      <c r="G194" s="229"/>
      <c r="H194" s="231"/>
      <c r="I194" s="231"/>
      <c r="J194" s="229"/>
      <c r="K194" s="229"/>
      <c r="L194" s="224"/>
      <c r="M194" s="224"/>
      <c r="N194" s="224"/>
      <c r="O194" s="224"/>
      <c r="P194" s="75"/>
      <c r="Q194" s="19" t="s">
        <v>364</v>
      </c>
      <c r="R194" s="20" t="s">
        <v>6</v>
      </c>
      <c r="S194" s="20">
        <v>99.9</v>
      </c>
      <c r="T194" s="20">
        <v>99.9</v>
      </c>
      <c r="U194" s="31" t="s">
        <v>151</v>
      </c>
    </row>
    <row r="195" spans="1:21" s="50" customFormat="1" ht="21.75" customHeight="1" thickBot="1" x14ac:dyDescent="0.35">
      <c r="A195" s="235"/>
      <c r="B195" s="207"/>
      <c r="C195" s="207"/>
      <c r="D195" s="207"/>
      <c r="E195" s="207"/>
      <c r="F195" s="207"/>
      <c r="G195" s="207"/>
      <c r="H195" s="232"/>
      <c r="I195" s="232"/>
      <c r="J195" s="207"/>
      <c r="K195" s="207"/>
      <c r="L195" s="225"/>
      <c r="M195" s="225"/>
      <c r="N195" s="225"/>
      <c r="O195" s="225"/>
      <c r="P195" s="76"/>
      <c r="Q195" s="24" t="s">
        <v>39</v>
      </c>
      <c r="R195" s="25" t="s">
        <v>6</v>
      </c>
      <c r="S195" s="25">
        <v>100</v>
      </c>
      <c r="T195" s="25">
        <v>100</v>
      </c>
      <c r="U195" s="30" t="s">
        <v>151</v>
      </c>
    </row>
    <row r="196" spans="1:21" ht="24" customHeight="1" x14ac:dyDescent="0.35">
      <c r="A196" s="204">
        <v>18</v>
      </c>
      <c r="B196" s="215" t="s">
        <v>18</v>
      </c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7"/>
    </row>
    <row r="197" spans="1:21" ht="22.5" customHeight="1" x14ac:dyDescent="0.35">
      <c r="A197" s="200"/>
      <c r="B197" s="2" t="s">
        <v>228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3"/>
      <c r="S197" s="73"/>
      <c r="T197" s="73"/>
      <c r="U197" s="74"/>
    </row>
    <row r="198" spans="1:21" ht="20.25" customHeight="1" x14ac:dyDescent="0.35">
      <c r="A198" s="200"/>
      <c r="B198" s="226" t="s">
        <v>229</v>
      </c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8"/>
    </row>
    <row r="199" spans="1:21" s="50" customFormat="1" ht="35.25" customHeight="1" x14ac:dyDescent="0.3">
      <c r="A199" s="200"/>
      <c r="B199" s="181">
        <v>0</v>
      </c>
      <c r="C199" s="181">
        <v>0</v>
      </c>
      <c r="D199" s="181" t="s">
        <v>50</v>
      </c>
      <c r="E199" s="181">
        <v>0</v>
      </c>
      <c r="F199" s="181">
        <v>0</v>
      </c>
      <c r="G199" s="181" t="s">
        <v>8</v>
      </c>
      <c r="H199" s="181">
        <v>5617.08097</v>
      </c>
      <c r="I199" s="181">
        <v>5617.08097</v>
      </c>
      <c r="J199" s="181">
        <f>I199/H199*100</f>
        <v>100</v>
      </c>
      <c r="K199" s="181">
        <v>0</v>
      </c>
      <c r="L199" s="182">
        <v>0</v>
      </c>
      <c r="M199" s="182" t="s">
        <v>8</v>
      </c>
      <c r="N199" s="182">
        <f>B199+E199+H199+K199</f>
        <v>5617.08097</v>
      </c>
      <c r="O199" s="182">
        <f>C199+F199+I199+L199</f>
        <v>5617.08097</v>
      </c>
      <c r="P199" s="64">
        <f>O199/N199*100</f>
        <v>100</v>
      </c>
      <c r="Q199" s="19" t="s">
        <v>300</v>
      </c>
      <c r="R199" s="20" t="s">
        <v>257</v>
      </c>
      <c r="S199" s="32">
        <v>15</v>
      </c>
      <c r="T199" s="32">
        <v>0</v>
      </c>
      <c r="U199" s="80">
        <f t="shared" ref="U199" si="3">T199/S199</f>
        <v>0</v>
      </c>
    </row>
    <row r="200" spans="1:21" s="50" customFormat="1" ht="52.5" customHeight="1" x14ac:dyDescent="0.3">
      <c r="A200" s="200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3"/>
      <c r="M200" s="183"/>
      <c r="N200" s="183"/>
      <c r="O200" s="183"/>
      <c r="P200" s="66"/>
      <c r="Q200" s="19" t="s">
        <v>304</v>
      </c>
      <c r="R200" s="20" t="s">
        <v>301</v>
      </c>
      <c r="S200" s="32">
        <v>10</v>
      </c>
      <c r="T200" s="32">
        <v>26</v>
      </c>
      <c r="U200" s="155" t="s">
        <v>307</v>
      </c>
    </row>
    <row r="201" spans="1:21" s="50" customFormat="1" ht="29.25" customHeight="1" thickBot="1" x14ac:dyDescent="0.35">
      <c r="A201" s="200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3"/>
      <c r="M201" s="183"/>
      <c r="N201" s="183"/>
      <c r="O201" s="183"/>
      <c r="P201" s="66"/>
      <c r="Q201" s="19" t="s">
        <v>302</v>
      </c>
      <c r="R201" s="20" t="s">
        <v>257</v>
      </c>
      <c r="S201" s="111">
        <v>5</v>
      </c>
      <c r="T201" s="111">
        <v>5</v>
      </c>
      <c r="U201" s="159" t="s">
        <v>151</v>
      </c>
    </row>
    <row r="202" spans="1:21" s="50" customFormat="1" ht="36.75" customHeight="1" thickBot="1" x14ac:dyDescent="0.35">
      <c r="A202" s="214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13"/>
      <c r="M202" s="213"/>
      <c r="N202" s="213"/>
      <c r="O202" s="213"/>
      <c r="P202" s="67"/>
      <c r="Q202" s="42" t="s">
        <v>303</v>
      </c>
      <c r="R202" s="20" t="s">
        <v>257</v>
      </c>
      <c r="S202" s="96">
        <v>10</v>
      </c>
      <c r="T202" s="96">
        <v>0</v>
      </c>
      <c r="U202" s="160">
        <v>0</v>
      </c>
    </row>
    <row r="203" spans="1:21" ht="21" customHeight="1" x14ac:dyDescent="0.35">
      <c r="A203" s="184">
        <v>19</v>
      </c>
      <c r="B203" s="219" t="s">
        <v>13</v>
      </c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1"/>
    </row>
    <row r="204" spans="1:21" ht="20.25" customHeight="1" x14ac:dyDescent="0.35">
      <c r="A204" s="185"/>
      <c r="B204" s="2" t="s">
        <v>230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3"/>
      <c r="S204" s="73"/>
      <c r="T204" s="73"/>
      <c r="U204" s="74"/>
    </row>
    <row r="205" spans="1:21" ht="20.25" customHeight="1" x14ac:dyDescent="0.35">
      <c r="A205" s="185"/>
      <c r="B205" s="2" t="s">
        <v>59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3"/>
      <c r="S205" s="73"/>
      <c r="T205" s="73"/>
      <c r="U205" s="74"/>
    </row>
    <row r="206" spans="1:21" s="50" customFormat="1" ht="34.799999999999997" x14ac:dyDescent="0.3">
      <c r="A206" s="185"/>
      <c r="B206" s="181">
        <v>0</v>
      </c>
      <c r="C206" s="181">
        <v>0</v>
      </c>
      <c r="D206" s="181">
        <v>0</v>
      </c>
      <c r="E206" s="181">
        <v>0</v>
      </c>
      <c r="F206" s="181">
        <v>0</v>
      </c>
      <c r="G206" s="181" t="s">
        <v>8</v>
      </c>
      <c r="H206" s="181">
        <v>5225.665</v>
      </c>
      <c r="I206" s="181">
        <v>5126.1769999999997</v>
      </c>
      <c r="J206" s="79">
        <f>I206/H206*100</f>
        <v>98.096165751153194</v>
      </c>
      <c r="K206" s="208">
        <v>0</v>
      </c>
      <c r="L206" s="211">
        <v>0</v>
      </c>
      <c r="M206" s="211" t="s">
        <v>8</v>
      </c>
      <c r="N206" s="211">
        <f>B206+E206+H206+K206</f>
        <v>5225.665</v>
      </c>
      <c r="O206" s="211">
        <f>C206+F206+I206+L206</f>
        <v>5126.1769999999997</v>
      </c>
      <c r="P206" s="79">
        <f>O206/N206*100</f>
        <v>98.096165751153194</v>
      </c>
      <c r="Q206" s="19" t="s">
        <v>116</v>
      </c>
      <c r="R206" s="20" t="s">
        <v>104</v>
      </c>
      <c r="S206" s="20">
        <v>120</v>
      </c>
      <c r="T206" s="20">
        <v>175</v>
      </c>
      <c r="U206" s="138">
        <f t="shared" ref="U206:U211" si="4">T206/S206</f>
        <v>1.4583333333333333</v>
      </c>
    </row>
    <row r="207" spans="1:21" s="50" customFormat="1" ht="34.799999999999997" x14ac:dyDescent="0.3">
      <c r="A207" s="185"/>
      <c r="B207" s="181"/>
      <c r="C207" s="181"/>
      <c r="D207" s="181"/>
      <c r="E207" s="181"/>
      <c r="F207" s="181"/>
      <c r="G207" s="181"/>
      <c r="H207" s="181"/>
      <c r="I207" s="181"/>
      <c r="J207" s="157"/>
      <c r="K207" s="208"/>
      <c r="L207" s="222"/>
      <c r="M207" s="222"/>
      <c r="N207" s="222"/>
      <c r="O207" s="222"/>
      <c r="P207" s="157"/>
      <c r="Q207" s="19" t="s">
        <v>115</v>
      </c>
      <c r="R207" s="20" t="s">
        <v>104</v>
      </c>
      <c r="S207" s="20">
        <v>10</v>
      </c>
      <c r="T207" s="20">
        <v>18</v>
      </c>
      <c r="U207" s="138">
        <f t="shared" si="4"/>
        <v>1.8</v>
      </c>
    </row>
    <row r="208" spans="1:21" s="50" customFormat="1" ht="34.5" customHeight="1" x14ac:dyDescent="0.3">
      <c r="A208" s="185"/>
      <c r="B208" s="181"/>
      <c r="C208" s="181"/>
      <c r="D208" s="181"/>
      <c r="E208" s="181"/>
      <c r="F208" s="181"/>
      <c r="G208" s="181"/>
      <c r="H208" s="181"/>
      <c r="I208" s="181"/>
      <c r="J208" s="157"/>
      <c r="K208" s="208"/>
      <c r="L208" s="222"/>
      <c r="M208" s="222"/>
      <c r="N208" s="222"/>
      <c r="O208" s="222"/>
      <c r="P208" s="157"/>
      <c r="Q208" s="19" t="s">
        <v>114</v>
      </c>
      <c r="R208" s="20" t="s">
        <v>104</v>
      </c>
      <c r="S208" s="20">
        <v>120</v>
      </c>
      <c r="T208" s="20">
        <v>134</v>
      </c>
      <c r="U208" s="138">
        <f t="shared" si="4"/>
        <v>1.1166666666666667</v>
      </c>
    </row>
    <row r="209" spans="1:21" s="50" customFormat="1" ht="34.799999999999997" x14ac:dyDescent="0.3">
      <c r="A209" s="185"/>
      <c r="B209" s="181"/>
      <c r="C209" s="181"/>
      <c r="D209" s="181"/>
      <c r="E209" s="181"/>
      <c r="F209" s="181"/>
      <c r="G209" s="181"/>
      <c r="H209" s="181"/>
      <c r="I209" s="181"/>
      <c r="J209" s="157"/>
      <c r="K209" s="208"/>
      <c r="L209" s="222"/>
      <c r="M209" s="222"/>
      <c r="N209" s="222"/>
      <c r="O209" s="222"/>
      <c r="P209" s="157"/>
      <c r="Q209" s="19" t="s">
        <v>113</v>
      </c>
      <c r="R209" s="20" t="s">
        <v>104</v>
      </c>
      <c r="S209" s="20">
        <v>10</v>
      </c>
      <c r="T209" s="20">
        <v>14</v>
      </c>
      <c r="U209" s="138">
        <f t="shared" si="4"/>
        <v>1.4</v>
      </c>
    </row>
    <row r="210" spans="1:21" s="50" customFormat="1" ht="34.799999999999997" x14ac:dyDescent="0.3">
      <c r="A210" s="185"/>
      <c r="B210" s="181"/>
      <c r="C210" s="181"/>
      <c r="D210" s="181"/>
      <c r="E210" s="181"/>
      <c r="F210" s="181"/>
      <c r="G210" s="181"/>
      <c r="H210" s="181"/>
      <c r="I210" s="181"/>
      <c r="J210" s="157"/>
      <c r="K210" s="208"/>
      <c r="L210" s="222"/>
      <c r="M210" s="222"/>
      <c r="N210" s="222"/>
      <c r="O210" s="222"/>
      <c r="P210" s="157"/>
      <c r="Q210" s="19" t="s">
        <v>112</v>
      </c>
      <c r="R210" s="20" t="s">
        <v>104</v>
      </c>
      <c r="S210" s="20">
        <v>10</v>
      </c>
      <c r="T210" s="20">
        <v>14</v>
      </c>
      <c r="U210" s="138">
        <f t="shared" si="4"/>
        <v>1.4</v>
      </c>
    </row>
    <row r="211" spans="1:21" s="50" customFormat="1" ht="34.799999999999997" x14ac:dyDescent="0.3">
      <c r="A211" s="185"/>
      <c r="B211" s="181"/>
      <c r="C211" s="181"/>
      <c r="D211" s="181"/>
      <c r="E211" s="181"/>
      <c r="F211" s="181"/>
      <c r="G211" s="181"/>
      <c r="H211" s="181"/>
      <c r="I211" s="181"/>
      <c r="J211" s="157"/>
      <c r="K211" s="208"/>
      <c r="L211" s="222"/>
      <c r="M211" s="222"/>
      <c r="N211" s="222"/>
      <c r="O211" s="222"/>
      <c r="P211" s="157"/>
      <c r="Q211" s="19" t="s">
        <v>111</v>
      </c>
      <c r="R211" s="20" t="s">
        <v>104</v>
      </c>
      <c r="S211" s="20">
        <v>20</v>
      </c>
      <c r="T211" s="20">
        <v>26</v>
      </c>
      <c r="U211" s="138">
        <f t="shared" si="4"/>
        <v>1.3</v>
      </c>
    </row>
    <row r="212" spans="1:21" s="50" customFormat="1" ht="34.799999999999997" x14ac:dyDescent="0.3">
      <c r="A212" s="185"/>
      <c r="B212" s="181"/>
      <c r="C212" s="181"/>
      <c r="D212" s="181"/>
      <c r="E212" s="181"/>
      <c r="F212" s="181"/>
      <c r="G212" s="181"/>
      <c r="H212" s="181"/>
      <c r="I212" s="181"/>
      <c r="J212" s="157"/>
      <c r="K212" s="208"/>
      <c r="L212" s="222"/>
      <c r="M212" s="222"/>
      <c r="N212" s="222"/>
      <c r="O212" s="222"/>
      <c r="P212" s="157"/>
      <c r="Q212" s="19" t="s">
        <v>110</v>
      </c>
      <c r="R212" s="20" t="s">
        <v>104</v>
      </c>
      <c r="S212" s="20">
        <v>3</v>
      </c>
      <c r="T212" s="20">
        <v>4</v>
      </c>
      <c r="U212" s="140">
        <f>T212/S212</f>
        <v>1.3333333333333333</v>
      </c>
    </row>
    <row r="213" spans="1:21" s="50" customFormat="1" ht="35.4" thickBot="1" x14ac:dyDescent="0.35">
      <c r="A213" s="218"/>
      <c r="B213" s="201"/>
      <c r="C213" s="201"/>
      <c r="D213" s="201"/>
      <c r="E213" s="201"/>
      <c r="F213" s="201"/>
      <c r="G213" s="201"/>
      <c r="H213" s="201"/>
      <c r="I213" s="201"/>
      <c r="J213" s="158"/>
      <c r="K213" s="209"/>
      <c r="L213" s="223"/>
      <c r="M213" s="223"/>
      <c r="N213" s="223"/>
      <c r="O213" s="223"/>
      <c r="P213" s="158"/>
      <c r="Q213" s="24" t="s">
        <v>109</v>
      </c>
      <c r="R213" s="20" t="s">
        <v>104</v>
      </c>
      <c r="S213" s="25">
        <v>1</v>
      </c>
      <c r="T213" s="25">
        <v>1</v>
      </c>
      <c r="U213" s="43" t="s">
        <v>151</v>
      </c>
    </row>
    <row r="214" spans="1:21" ht="22.5" customHeight="1" x14ac:dyDescent="0.35">
      <c r="A214" s="204">
        <v>20</v>
      </c>
      <c r="B214" s="7" t="s">
        <v>14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90"/>
      <c r="S214" s="90"/>
      <c r="T214" s="90"/>
      <c r="U214" s="91"/>
    </row>
    <row r="215" spans="1:21" ht="22.5" customHeight="1" x14ac:dyDescent="0.35">
      <c r="A215" s="200"/>
      <c r="B215" s="13" t="s">
        <v>362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3"/>
      <c r="S215" s="73"/>
      <c r="T215" s="73"/>
      <c r="U215" s="74"/>
    </row>
    <row r="216" spans="1:21" ht="22.5" customHeight="1" x14ac:dyDescent="0.35">
      <c r="A216" s="200"/>
      <c r="B216" s="2" t="s">
        <v>171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3"/>
      <c r="S216" s="73"/>
      <c r="T216" s="73"/>
      <c r="U216" s="74"/>
    </row>
    <row r="217" spans="1:21" s="50" customFormat="1" ht="56.25" customHeight="1" x14ac:dyDescent="0.3">
      <c r="A217" s="200"/>
      <c r="B217" s="181">
        <v>0</v>
      </c>
      <c r="C217" s="181">
        <v>0</v>
      </c>
      <c r="D217" s="181" t="s">
        <v>8</v>
      </c>
      <c r="E217" s="181">
        <v>1066.1162400000001</v>
      </c>
      <c r="F217" s="181">
        <v>1066.1162400000001</v>
      </c>
      <c r="G217" s="181">
        <f>F217/E217*100</f>
        <v>100</v>
      </c>
      <c r="H217" s="181">
        <v>2000</v>
      </c>
      <c r="I217" s="181">
        <v>2000</v>
      </c>
      <c r="J217" s="181">
        <f>I217/H217*100</f>
        <v>100</v>
      </c>
      <c r="K217" s="181">
        <v>0</v>
      </c>
      <c r="L217" s="182">
        <v>0</v>
      </c>
      <c r="M217" s="182" t="s">
        <v>8</v>
      </c>
      <c r="N217" s="182">
        <f>B217+E217+H217+K217</f>
        <v>3066.1162400000003</v>
      </c>
      <c r="O217" s="182">
        <f>C217+F217+I217+L217</f>
        <v>3066.1162400000003</v>
      </c>
      <c r="P217" s="64">
        <f>O217/N217*100</f>
        <v>100</v>
      </c>
      <c r="Q217" s="19" t="s">
        <v>173</v>
      </c>
      <c r="R217" s="20" t="s">
        <v>6</v>
      </c>
      <c r="S217" s="20">
        <v>32.9</v>
      </c>
      <c r="T217" s="20">
        <v>33.1</v>
      </c>
      <c r="U217" s="27" t="s">
        <v>296</v>
      </c>
    </row>
    <row r="218" spans="1:21" s="50" customFormat="1" ht="54" customHeight="1" x14ac:dyDescent="0.3">
      <c r="A218" s="200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3"/>
      <c r="M218" s="183"/>
      <c r="N218" s="183"/>
      <c r="O218" s="183"/>
      <c r="P218" s="66"/>
      <c r="Q218" s="19" t="s">
        <v>118</v>
      </c>
      <c r="R218" s="20" t="s">
        <v>117</v>
      </c>
      <c r="S218" s="136">
        <v>10226</v>
      </c>
      <c r="T218" s="20">
        <v>16065</v>
      </c>
      <c r="U218" s="138">
        <f t="shared" ref="U218:U222" si="5">T218/S218</f>
        <v>1.5709955016624291</v>
      </c>
    </row>
    <row r="219" spans="1:21" s="50" customFormat="1" ht="54.75" customHeight="1" x14ac:dyDescent="0.3">
      <c r="A219" s="200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3"/>
      <c r="M219" s="183"/>
      <c r="N219" s="183"/>
      <c r="O219" s="183"/>
      <c r="P219" s="66"/>
      <c r="Q219" s="19" t="s">
        <v>172</v>
      </c>
      <c r="R219" s="20" t="s">
        <v>104</v>
      </c>
      <c r="S219" s="20">
        <v>21</v>
      </c>
      <c r="T219" s="20">
        <v>22</v>
      </c>
      <c r="U219" s="138">
        <f>T219/S219</f>
        <v>1.0476190476190477</v>
      </c>
    </row>
    <row r="220" spans="1:21" s="50" customFormat="1" ht="67.5" customHeight="1" x14ac:dyDescent="0.3">
      <c r="A220" s="200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3"/>
      <c r="M220" s="183"/>
      <c r="N220" s="183"/>
      <c r="O220" s="183"/>
      <c r="P220" s="66"/>
      <c r="Q220" s="19" t="s">
        <v>157</v>
      </c>
      <c r="R220" s="20" t="s">
        <v>6</v>
      </c>
      <c r="S220" s="20">
        <v>23.5</v>
      </c>
      <c r="T220" s="20">
        <v>36.700000000000003</v>
      </c>
      <c r="U220" s="44" t="s">
        <v>355</v>
      </c>
    </row>
    <row r="221" spans="1:21" s="50" customFormat="1" ht="57" customHeight="1" x14ac:dyDescent="0.3">
      <c r="A221" s="200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3"/>
      <c r="M221" s="183"/>
      <c r="N221" s="183"/>
      <c r="O221" s="183"/>
      <c r="P221" s="66"/>
      <c r="Q221" s="112" t="s">
        <v>120</v>
      </c>
      <c r="R221" s="20" t="s">
        <v>119</v>
      </c>
      <c r="S221" s="136">
        <v>15800.2</v>
      </c>
      <c r="T221" s="20">
        <v>15907</v>
      </c>
      <c r="U221" s="138">
        <f t="shared" si="5"/>
        <v>1.0067594081087581</v>
      </c>
    </row>
    <row r="222" spans="1:21" s="50" customFormat="1" ht="57.75" customHeight="1" x14ac:dyDescent="0.3">
      <c r="A222" s="200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3"/>
      <c r="M222" s="183"/>
      <c r="N222" s="183"/>
      <c r="O222" s="183"/>
      <c r="P222" s="66"/>
      <c r="Q222" s="19" t="s">
        <v>122</v>
      </c>
      <c r="R222" s="20" t="s">
        <v>104</v>
      </c>
      <c r="S222" s="20">
        <v>21.1</v>
      </c>
      <c r="T222" s="20">
        <v>22</v>
      </c>
      <c r="U222" s="138">
        <f t="shared" si="5"/>
        <v>1.0426540284360188</v>
      </c>
    </row>
    <row r="223" spans="1:21" s="50" customFormat="1" ht="38.25" customHeight="1" x14ac:dyDescent="0.3">
      <c r="A223" s="200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3"/>
      <c r="M223" s="183"/>
      <c r="N223" s="183"/>
      <c r="O223" s="183"/>
      <c r="P223" s="66"/>
      <c r="Q223" s="112" t="s">
        <v>123</v>
      </c>
      <c r="R223" s="20" t="s">
        <v>6</v>
      </c>
      <c r="S223" s="20">
        <v>10.8</v>
      </c>
      <c r="T223" s="20">
        <v>16.8</v>
      </c>
      <c r="U223" s="27" t="s">
        <v>356</v>
      </c>
    </row>
    <row r="224" spans="1:21" s="50" customFormat="1" ht="53.25" customHeight="1" x14ac:dyDescent="0.3">
      <c r="A224" s="200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3"/>
      <c r="M224" s="183"/>
      <c r="N224" s="183"/>
      <c r="O224" s="183"/>
      <c r="P224" s="66"/>
      <c r="Q224" s="19" t="s">
        <v>124</v>
      </c>
      <c r="R224" s="20" t="s">
        <v>6</v>
      </c>
      <c r="S224" s="20">
        <v>124</v>
      </c>
      <c r="T224" s="20">
        <v>125.1</v>
      </c>
      <c r="U224" s="27" t="s">
        <v>357</v>
      </c>
    </row>
    <row r="225" spans="1:21" s="50" customFormat="1" ht="37.5" customHeight="1" x14ac:dyDescent="0.3">
      <c r="A225" s="200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3"/>
      <c r="M225" s="183"/>
      <c r="N225" s="183"/>
      <c r="O225" s="183"/>
      <c r="P225" s="66"/>
      <c r="Q225" s="19" t="s">
        <v>125</v>
      </c>
      <c r="R225" s="20" t="s">
        <v>6</v>
      </c>
      <c r="S225" s="20">
        <v>129.69999999999999</v>
      </c>
      <c r="T225" s="20">
        <v>130.4</v>
      </c>
      <c r="U225" s="27" t="s">
        <v>358</v>
      </c>
    </row>
    <row r="226" spans="1:21" s="50" customFormat="1" ht="39" customHeight="1" x14ac:dyDescent="0.3">
      <c r="A226" s="200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3"/>
      <c r="M226" s="183"/>
      <c r="N226" s="183"/>
      <c r="O226" s="183"/>
      <c r="P226" s="66"/>
      <c r="Q226" s="112" t="s">
        <v>325</v>
      </c>
      <c r="R226" s="20" t="s">
        <v>121</v>
      </c>
      <c r="S226" s="20">
        <v>166.8</v>
      </c>
      <c r="T226" s="20">
        <v>167.4</v>
      </c>
      <c r="U226" s="80">
        <f t="shared" ref="U226:U227" si="6">T226/S226</f>
        <v>1.0035971223021583</v>
      </c>
    </row>
    <row r="227" spans="1:21" s="50" customFormat="1" ht="52.5" customHeight="1" x14ac:dyDescent="0.3">
      <c r="A227" s="200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3"/>
      <c r="M227" s="183"/>
      <c r="N227" s="183"/>
      <c r="O227" s="183"/>
      <c r="P227" s="66"/>
      <c r="Q227" s="112" t="s">
        <v>308</v>
      </c>
      <c r="R227" s="20" t="s">
        <v>184</v>
      </c>
      <c r="S227" s="20">
        <v>1259</v>
      </c>
      <c r="T227" s="20">
        <v>3983</v>
      </c>
      <c r="U227" s="138">
        <f t="shared" si="6"/>
        <v>3.1636219221604449</v>
      </c>
    </row>
    <row r="228" spans="1:21" s="50" customFormat="1" ht="55.5" customHeight="1" thickBot="1" x14ac:dyDescent="0.35">
      <c r="A228" s="214"/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13"/>
      <c r="M228" s="213"/>
      <c r="N228" s="213"/>
      <c r="O228" s="213"/>
      <c r="P228" s="67"/>
      <c r="Q228" s="113" t="s">
        <v>297</v>
      </c>
      <c r="R228" s="41" t="s">
        <v>67</v>
      </c>
      <c r="S228" s="41">
        <v>0</v>
      </c>
      <c r="T228" s="41">
        <v>0</v>
      </c>
      <c r="U228" s="43" t="s">
        <v>151</v>
      </c>
    </row>
    <row r="229" spans="1:21" ht="24" customHeight="1" x14ac:dyDescent="0.35">
      <c r="A229" s="204">
        <v>21</v>
      </c>
      <c r="B229" s="215" t="s">
        <v>16</v>
      </c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7"/>
    </row>
    <row r="230" spans="1:21" ht="24" customHeight="1" x14ac:dyDescent="0.35">
      <c r="A230" s="200"/>
      <c r="B230" s="2" t="s">
        <v>377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3"/>
      <c r="S230" s="73"/>
      <c r="T230" s="73"/>
      <c r="U230" s="74"/>
    </row>
    <row r="231" spans="1:21" ht="24" customHeight="1" x14ac:dyDescent="0.35">
      <c r="A231" s="200"/>
      <c r="B231" s="4" t="s">
        <v>291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"/>
      <c r="R231" s="73"/>
      <c r="S231" s="73"/>
      <c r="T231" s="73"/>
      <c r="U231" s="74"/>
    </row>
    <row r="232" spans="1:21" s="50" customFormat="1" ht="88.5" customHeight="1" x14ac:dyDescent="0.3">
      <c r="A232" s="200"/>
      <c r="B232" s="181">
        <v>0</v>
      </c>
      <c r="C232" s="181">
        <v>0</v>
      </c>
      <c r="D232" s="181">
        <v>0</v>
      </c>
      <c r="E232" s="181">
        <v>0</v>
      </c>
      <c r="F232" s="181">
        <v>0</v>
      </c>
      <c r="G232" s="181" t="s">
        <v>8</v>
      </c>
      <c r="H232" s="181">
        <v>379.91399999999999</v>
      </c>
      <c r="I232" s="181">
        <v>194.62137999999999</v>
      </c>
      <c r="J232" s="208">
        <f>I232/H232*100</f>
        <v>51.227746279421126</v>
      </c>
      <c r="K232" s="208">
        <v>0</v>
      </c>
      <c r="L232" s="211">
        <v>0</v>
      </c>
      <c r="M232" s="211" t="s">
        <v>8</v>
      </c>
      <c r="N232" s="211">
        <f>B232+E232+H232+K232</f>
        <v>379.91399999999999</v>
      </c>
      <c r="O232" s="211">
        <f>C232+F232+I232+L232</f>
        <v>194.62137999999999</v>
      </c>
      <c r="P232" s="208">
        <f>O232/N232*100</f>
        <v>51.227746279421126</v>
      </c>
      <c r="Q232" s="19" t="s">
        <v>126</v>
      </c>
      <c r="R232" s="20" t="s">
        <v>104</v>
      </c>
      <c r="S232" s="20">
        <v>54</v>
      </c>
      <c r="T232" s="20">
        <v>54</v>
      </c>
      <c r="U232" s="33" t="s">
        <v>151</v>
      </c>
    </row>
    <row r="233" spans="1:21" s="50" customFormat="1" ht="71.25" customHeight="1" thickBot="1" x14ac:dyDescent="0.35">
      <c r="A233" s="214"/>
      <c r="B233" s="207"/>
      <c r="C233" s="207"/>
      <c r="D233" s="207"/>
      <c r="E233" s="207"/>
      <c r="F233" s="207"/>
      <c r="G233" s="207"/>
      <c r="H233" s="207"/>
      <c r="I233" s="201"/>
      <c r="J233" s="209"/>
      <c r="K233" s="210"/>
      <c r="L233" s="212"/>
      <c r="M233" s="212"/>
      <c r="N233" s="212"/>
      <c r="O233" s="212"/>
      <c r="P233" s="209"/>
      <c r="Q233" s="24" t="s">
        <v>127</v>
      </c>
      <c r="R233" s="25" t="s">
        <v>104</v>
      </c>
      <c r="S233" s="25">
        <v>70</v>
      </c>
      <c r="T233" s="25">
        <v>70</v>
      </c>
      <c r="U233" s="43" t="s">
        <v>151</v>
      </c>
    </row>
    <row r="234" spans="1:21" ht="24" customHeight="1" x14ac:dyDescent="0.35">
      <c r="A234" s="204">
        <v>22</v>
      </c>
      <c r="B234" s="186" t="s">
        <v>160</v>
      </c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8"/>
    </row>
    <row r="235" spans="1:21" ht="24" customHeight="1" x14ac:dyDescent="0.35">
      <c r="A235" s="200"/>
      <c r="B235" s="2" t="s">
        <v>371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3"/>
      <c r="S235" s="73"/>
      <c r="T235" s="73"/>
      <c r="U235" s="74"/>
    </row>
    <row r="236" spans="1:21" ht="24" customHeight="1" x14ac:dyDescent="0.35">
      <c r="A236" s="200"/>
      <c r="B236" s="4" t="s">
        <v>165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86"/>
      <c r="S236" s="86"/>
      <c r="T236" s="86"/>
      <c r="U236" s="87"/>
    </row>
    <row r="237" spans="1:21" s="50" customFormat="1" ht="56.25" customHeight="1" x14ac:dyDescent="0.3">
      <c r="A237" s="205"/>
      <c r="B237" s="181">
        <v>0</v>
      </c>
      <c r="C237" s="181">
        <v>0</v>
      </c>
      <c r="D237" s="181">
        <v>0</v>
      </c>
      <c r="E237" s="181">
        <v>0</v>
      </c>
      <c r="F237" s="181">
        <v>0</v>
      </c>
      <c r="G237" s="181" t="s">
        <v>8</v>
      </c>
      <c r="H237" s="181">
        <v>4560.1899999999996</v>
      </c>
      <c r="I237" s="181">
        <v>4560.1899999999996</v>
      </c>
      <c r="J237" s="181">
        <f>I237/H237*100</f>
        <v>100</v>
      </c>
      <c r="K237" s="181">
        <v>0</v>
      </c>
      <c r="L237" s="181">
        <v>0</v>
      </c>
      <c r="M237" s="181" t="s">
        <v>8</v>
      </c>
      <c r="N237" s="181">
        <f>B237+E237+H237+K237</f>
        <v>4560.1899999999996</v>
      </c>
      <c r="O237" s="181">
        <v>4560.1899999999996</v>
      </c>
      <c r="P237" s="181">
        <f>O237/N237*100</f>
        <v>100</v>
      </c>
      <c r="Q237" s="19" t="s">
        <v>131</v>
      </c>
      <c r="R237" s="20" t="s">
        <v>6</v>
      </c>
      <c r="S237" s="20">
        <v>100</v>
      </c>
      <c r="T237" s="20">
        <v>100</v>
      </c>
      <c r="U237" s="23" t="s">
        <v>151</v>
      </c>
    </row>
    <row r="238" spans="1:21" s="50" customFormat="1" ht="37.5" customHeight="1" x14ac:dyDescent="0.3">
      <c r="A238" s="205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202"/>
      <c r="M238" s="202"/>
      <c r="N238" s="202"/>
      <c r="O238" s="202"/>
      <c r="P238" s="181"/>
      <c r="Q238" s="19" t="s">
        <v>130</v>
      </c>
      <c r="R238" s="20" t="s">
        <v>128</v>
      </c>
      <c r="S238" s="20">
        <v>10</v>
      </c>
      <c r="T238" s="20">
        <v>10</v>
      </c>
      <c r="U238" s="23" t="s">
        <v>151</v>
      </c>
    </row>
    <row r="239" spans="1:21" s="50" customFormat="1" ht="37.5" customHeight="1" thickBot="1" x14ac:dyDescent="0.35">
      <c r="A239" s="206"/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3"/>
      <c r="M239" s="203"/>
      <c r="N239" s="203"/>
      <c r="O239" s="203"/>
      <c r="P239" s="201"/>
      <c r="Q239" s="24" t="s">
        <v>129</v>
      </c>
      <c r="R239" s="25" t="s">
        <v>117</v>
      </c>
      <c r="S239" s="25">
        <v>4</v>
      </c>
      <c r="T239" s="25">
        <v>4</v>
      </c>
      <c r="U239" s="30" t="s">
        <v>151</v>
      </c>
    </row>
    <row r="240" spans="1:21" ht="24" customHeight="1" x14ac:dyDescent="0.35">
      <c r="A240" s="61">
        <v>23</v>
      </c>
      <c r="B240" s="9" t="s">
        <v>21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2"/>
      <c r="S240" s="102"/>
      <c r="T240" s="102"/>
      <c r="U240" s="103"/>
    </row>
    <row r="241" spans="1:21" ht="24" customHeight="1" x14ac:dyDescent="0.35">
      <c r="A241" s="200"/>
      <c r="B241" s="2" t="s">
        <v>360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3"/>
      <c r="S241" s="73"/>
      <c r="T241" s="73"/>
      <c r="U241" s="74"/>
    </row>
    <row r="242" spans="1:21" ht="24" customHeight="1" x14ac:dyDescent="0.35">
      <c r="A242" s="200"/>
      <c r="B242" s="2" t="s">
        <v>156</v>
      </c>
      <c r="C242" s="3"/>
      <c r="D242" s="3"/>
      <c r="E242" s="3"/>
      <c r="F242" s="3"/>
      <c r="G242" s="5"/>
      <c r="H242" s="3"/>
      <c r="I242" s="3"/>
      <c r="J242" s="5"/>
      <c r="K242" s="3"/>
      <c r="L242" s="3"/>
      <c r="M242" s="5"/>
      <c r="N242" s="3"/>
      <c r="O242" s="3"/>
      <c r="P242" s="5"/>
      <c r="Q242" s="3"/>
      <c r="R242" s="73"/>
      <c r="S242" s="73"/>
      <c r="T242" s="73"/>
      <c r="U242" s="74"/>
    </row>
    <row r="243" spans="1:21" s="50" customFormat="1" ht="52.2" x14ac:dyDescent="0.3">
      <c r="A243" s="200"/>
      <c r="B243" s="64">
        <v>0</v>
      </c>
      <c r="C243" s="64">
        <v>0</v>
      </c>
      <c r="D243" s="64">
        <v>0</v>
      </c>
      <c r="E243" s="64">
        <v>2207.1999999999998</v>
      </c>
      <c r="F243" s="64">
        <v>2207.1999999999998</v>
      </c>
      <c r="G243" s="35">
        <f>F243/E243*100</f>
        <v>100</v>
      </c>
      <c r="H243" s="64">
        <v>2429.8000000000002</v>
      </c>
      <c r="I243" s="69">
        <v>2429.8000000000002</v>
      </c>
      <c r="J243" s="182">
        <f>I243/H243*100</f>
        <v>100</v>
      </c>
      <c r="K243" s="45">
        <v>170.7</v>
      </c>
      <c r="L243" s="69">
        <v>170.7</v>
      </c>
      <c r="M243" s="182">
        <f>L243/K243*100</f>
        <v>100</v>
      </c>
      <c r="N243" s="45">
        <f>B243+E243+H243+K243</f>
        <v>4807.7</v>
      </c>
      <c r="O243" s="69">
        <f>C243+F243+I243+L243</f>
        <v>4807.7</v>
      </c>
      <c r="P243" s="182">
        <f>O243/N243*100</f>
        <v>100</v>
      </c>
      <c r="Q243" s="26" t="s">
        <v>234</v>
      </c>
      <c r="R243" s="20" t="s">
        <v>6</v>
      </c>
      <c r="S243" s="20">
        <v>115.74</v>
      </c>
      <c r="T243" s="20">
        <v>110.3</v>
      </c>
      <c r="U243" s="80" t="s">
        <v>338</v>
      </c>
    </row>
    <row r="244" spans="1:21" s="50" customFormat="1" ht="39.75" customHeight="1" x14ac:dyDescent="0.3">
      <c r="A244" s="200"/>
      <c r="B244" s="36"/>
      <c r="C244" s="36"/>
      <c r="D244" s="36"/>
      <c r="E244" s="39"/>
      <c r="F244" s="39"/>
      <c r="G244" s="39"/>
      <c r="H244" s="39"/>
      <c r="I244" s="46"/>
      <c r="J244" s="183"/>
      <c r="K244" s="47"/>
      <c r="L244" s="46"/>
      <c r="M244" s="183"/>
      <c r="N244" s="47"/>
      <c r="O244" s="46"/>
      <c r="P244" s="183"/>
      <c r="Q244" s="26" t="s">
        <v>236</v>
      </c>
      <c r="R244" s="20" t="s">
        <v>6</v>
      </c>
      <c r="S244" s="20">
        <v>128.85</v>
      </c>
      <c r="T244" s="20">
        <v>121.1</v>
      </c>
      <c r="U244" s="80" t="s">
        <v>339</v>
      </c>
    </row>
    <row r="245" spans="1:21" s="50" customFormat="1" ht="36" customHeight="1" x14ac:dyDescent="0.3">
      <c r="A245" s="200"/>
      <c r="B245" s="36"/>
      <c r="C245" s="36"/>
      <c r="D245" s="36"/>
      <c r="E245" s="39"/>
      <c r="F245" s="39"/>
      <c r="G245" s="39"/>
      <c r="H245" s="39"/>
      <c r="I245" s="46"/>
      <c r="J245" s="183"/>
      <c r="K245" s="47"/>
      <c r="L245" s="46"/>
      <c r="M245" s="183"/>
      <c r="N245" s="47"/>
      <c r="O245" s="46"/>
      <c r="P245" s="183"/>
      <c r="Q245" s="26" t="s">
        <v>237</v>
      </c>
      <c r="R245" s="20" t="s">
        <v>238</v>
      </c>
      <c r="S245" s="20">
        <v>2497.8000000000002</v>
      </c>
      <c r="T245" s="20">
        <v>4086</v>
      </c>
      <c r="U245" s="138">
        <f>T245/S245</f>
        <v>1.6358395387941387</v>
      </c>
    </row>
    <row r="246" spans="1:21" s="50" customFormat="1" ht="36" customHeight="1" x14ac:dyDescent="0.3">
      <c r="A246" s="200"/>
      <c r="B246" s="36"/>
      <c r="C246" s="36"/>
      <c r="D246" s="36"/>
      <c r="E246" s="36"/>
      <c r="F246" s="36"/>
      <c r="G246" s="36"/>
      <c r="H246" s="36"/>
      <c r="I246" s="114"/>
      <c r="J246" s="36"/>
      <c r="K246" s="115"/>
      <c r="L246" s="114"/>
      <c r="M246" s="36"/>
      <c r="N246" s="115"/>
      <c r="O246" s="114"/>
      <c r="P246" s="37"/>
      <c r="Q246" s="26" t="s">
        <v>235</v>
      </c>
      <c r="R246" s="20" t="s">
        <v>6</v>
      </c>
      <c r="S246" s="20">
        <v>11</v>
      </c>
      <c r="T246" s="20">
        <v>12.3</v>
      </c>
      <c r="U246" s="27" t="s">
        <v>340</v>
      </c>
    </row>
    <row r="247" spans="1:21" s="50" customFormat="1" ht="38.25" customHeight="1" x14ac:dyDescent="0.3">
      <c r="A247" s="200"/>
      <c r="B247" s="36"/>
      <c r="C247" s="36"/>
      <c r="D247" s="36"/>
      <c r="E247" s="36"/>
      <c r="F247" s="36"/>
      <c r="G247" s="36"/>
      <c r="H247" s="36"/>
      <c r="I247" s="114"/>
      <c r="J247" s="36"/>
      <c r="K247" s="115"/>
      <c r="L247" s="114"/>
      <c r="M247" s="36"/>
      <c r="N247" s="115"/>
      <c r="O247" s="114"/>
      <c r="P247" s="37"/>
      <c r="Q247" s="26" t="s">
        <v>164</v>
      </c>
      <c r="R247" s="20" t="s">
        <v>6</v>
      </c>
      <c r="S247" s="20">
        <v>103.8</v>
      </c>
      <c r="T247" s="20">
        <v>46.8</v>
      </c>
      <c r="U247" s="80" t="s">
        <v>341</v>
      </c>
    </row>
    <row r="248" spans="1:21" s="50" customFormat="1" ht="37.5" customHeight="1" x14ac:dyDescent="0.3">
      <c r="A248" s="200"/>
      <c r="B248" s="36"/>
      <c r="C248" s="36"/>
      <c r="D248" s="36"/>
      <c r="E248" s="36"/>
      <c r="F248" s="36"/>
      <c r="G248" s="36"/>
      <c r="H248" s="36"/>
      <c r="I248" s="114"/>
      <c r="J248" s="36"/>
      <c r="K248" s="115"/>
      <c r="L248" s="114"/>
      <c r="M248" s="36"/>
      <c r="N248" s="115"/>
      <c r="O248" s="114"/>
      <c r="P248" s="37"/>
      <c r="Q248" s="26" t="s">
        <v>239</v>
      </c>
      <c r="R248" s="20" t="s">
        <v>132</v>
      </c>
      <c r="S248" s="136">
        <v>41500</v>
      </c>
      <c r="T248" s="20">
        <v>55233</v>
      </c>
      <c r="U248" s="138">
        <f>T248/S248</f>
        <v>1.3309156626506025</v>
      </c>
    </row>
    <row r="249" spans="1:21" s="50" customFormat="1" ht="42" hidden="1" customHeight="1" x14ac:dyDescent="0.3">
      <c r="A249" s="200"/>
      <c r="B249" s="36"/>
      <c r="C249" s="36"/>
      <c r="D249" s="36"/>
      <c r="E249" s="36"/>
      <c r="F249" s="36"/>
      <c r="G249" s="36"/>
      <c r="H249" s="36"/>
      <c r="I249" s="114"/>
      <c r="J249" s="36"/>
      <c r="K249" s="115"/>
      <c r="L249" s="114"/>
      <c r="M249" s="36"/>
      <c r="N249" s="115"/>
      <c r="O249" s="114"/>
      <c r="P249" s="37"/>
      <c r="Q249" s="116" t="s">
        <v>51</v>
      </c>
      <c r="R249" s="54"/>
      <c r="S249" s="145"/>
      <c r="T249" s="54" t="s">
        <v>54</v>
      </c>
      <c r="U249" s="146" t="e">
        <f t="shared" ref="U249:U250" si="7">T249/S249</f>
        <v>#VALUE!</v>
      </c>
    </row>
    <row r="250" spans="1:21" s="50" customFormat="1" ht="33.75" customHeight="1" x14ac:dyDescent="0.3">
      <c r="A250" s="200"/>
      <c r="B250" s="36"/>
      <c r="C250" s="36"/>
      <c r="D250" s="36"/>
      <c r="E250" s="36"/>
      <c r="F250" s="36"/>
      <c r="G250" s="36"/>
      <c r="H250" s="36"/>
      <c r="I250" s="114"/>
      <c r="J250" s="36"/>
      <c r="K250" s="115"/>
      <c r="L250" s="114"/>
      <c r="M250" s="36"/>
      <c r="N250" s="115"/>
      <c r="O250" s="114"/>
      <c r="P250" s="37"/>
      <c r="Q250" s="26" t="s">
        <v>240</v>
      </c>
      <c r="R250" s="20" t="s">
        <v>132</v>
      </c>
      <c r="S250" s="136">
        <v>26700</v>
      </c>
      <c r="T250" s="20">
        <v>46183</v>
      </c>
      <c r="U250" s="138">
        <f t="shared" si="7"/>
        <v>1.7297003745318351</v>
      </c>
    </row>
    <row r="251" spans="1:21" s="50" customFormat="1" ht="24" customHeight="1" x14ac:dyDescent="0.3">
      <c r="A251" s="200"/>
      <c r="B251" s="36"/>
      <c r="C251" s="36"/>
      <c r="D251" s="36"/>
      <c r="E251" s="36"/>
      <c r="F251" s="36"/>
      <c r="G251" s="36"/>
      <c r="H251" s="36"/>
      <c r="I251" s="114"/>
      <c r="J251" s="36"/>
      <c r="K251" s="115"/>
      <c r="L251" s="114"/>
      <c r="M251" s="36"/>
      <c r="N251" s="115"/>
      <c r="O251" s="114"/>
      <c r="P251" s="37"/>
      <c r="Q251" s="26" t="s">
        <v>241</v>
      </c>
      <c r="R251" s="136" t="s">
        <v>68</v>
      </c>
      <c r="S251" s="20">
        <v>3711.8</v>
      </c>
      <c r="T251" s="20">
        <v>9714.7000000000007</v>
      </c>
      <c r="U251" s="27" t="s">
        <v>307</v>
      </c>
    </row>
    <row r="252" spans="1:21" s="50" customFormat="1" ht="22.5" customHeight="1" x14ac:dyDescent="0.3">
      <c r="A252" s="200"/>
      <c r="B252" s="36"/>
      <c r="C252" s="36"/>
      <c r="D252" s="36"/>
      <c r="E252" s="36"/>
      <c r="F252" s="36"/>
      <c r="G252" s="36"/>
      <c r="H252" s="36"/>
      <c r="I252" s="114"/>
      <c r="J252" s="36"/>
      <c r="K252" s="115"/>
      <c r="L252" s="114"/>
      <c r="M252" s="36"/>
      <c r="N252" s="115"/>
      <c r="O252" s="114"/>
      <c r="P252" s="37"/>
      <c r="Q252" s="26" t="s">
        <v>242</v>
      </c>
      <c r="R252" s="20" t="s">
        <v>6</v>
      </c>
      <c r="S252" s="20">
        <v>103.6</v>
      </c>
      <c r="T252" s="20">
        <v>113</v>
      </c>
      <c r="U252" s="27" t="s">
        <v>342</v>
      </c>
    </row>
    <row r="253" spans="1:21" s="50" customFormat="1" ht="34.799999999999997" x14ac:dyDescent="0.3">
      <c r="A253" s="200"/>
      <c r="B253" s="36"/>
      <c r="C253" s="36"/>
      <c r="D253" s="36"/>
      <c r="E253" s="36"/>
      <c r="F253" s="36"/>
      <c r="G253" s="36"/>
      <c r="H253" s="36"/>
      <c r="I253" s="114"/>
      <c r="J253" s="36"/>
      <c r="K253" s="115"/>
      <c r="L253" s="114"/>
      <c r="M253" s="36"/>
      <c r="N253" s="115"/>
      <c r="O253" s="114"/>
      <c r="P253" s="37"/>
      <c r="Q253" s="26" t="s">
        <v>243</v>
      </c>
      <c r="R253" s="20" t="s">
        <v>67</v>
      </c>
      <c r="S253" s="20">
        <v>70</v>
      </c>
      <c r="T253" s="20">
        <v>195</v>
      </c>
      <c r="U253" s="138">
        <f>T253/S253</f>
        <v>2.7857142857142856</v>
      </c>
    </row>
    <row r="254" spans="1:21" s="50" customFormat="1" ht="73.5" customHeight="1" x14ac:dyDescent="0.3">
      <c r="A254" s="200"/>
      <c r="B254" s="36"/>
      <c r="C254" s="36"/>
      <c r="D254" s="36"/>
      <c r="E254" s="36"/>
      <c r="F254" s="36"/>
      <c r="G254" s="36"/>
      <c r="H254" s="36"/>
      <c r="I254" s="114"/>
      <c r="J254" s="36"/>
      <c r="K254" s="115"/>
      <c r="L254" s="114"/>
      <c r="M254" s="36"/>
      <c r="N254" s="115"/>
      <c r="O254" s="114"/>
      <c r="P254" s="37"/>
      <c r="Q254" s="26" t="s">
        <v>244</v>
      </c>
      <c r="R254" s="20" t="s">
        <v>6</v>
      </c>
      <c r="S254" s="20">
        <v>101</v>
      </c>
      <c r="T254" s="20">
        <v>102.6</v>
      </c>
      <c r="U254" s="27" t="s">
        <v>343</v>
      </c>
    </row>
    <row r="255" spans="1:21" s="50" customFormat="1" ht="111" customHeight="1" x14ac:dyDescent="0.3">
      <c r="A255" s="200"/>
      <c r="B255" s="36"/>
      <c r="C255" s="36"/>
      <c r="D255" s="36"/>
      <c r="E255" s="36"/>
      <c r="F255" s="36"/>
      <c r="G255" s="36"/>
      <c r="H255" s="36"/>
      <c r="I255" s="114"/>
      <c r="J255" s="36"/>
      <c r="K255" s="115"/>
      <c r="L255" s="114"/>
      <c r="M255" s="36"/>
      <c r="N255" s="115"/>
      <c r="O255" s="114"/>
      <c r="P255" s="37"/>
      <c r="Q255" s="26" t="s">
        <v>397</v>
      </c>
      <c r="R255" s="20" t="s">
        <v>6</v>
      </c>
      <c r="S255" s="20">
        <v>100</v>
      </c>
      <c r="T255" s="20">
        <v>100</v>
      </c>
      <c r="U255" s="23" t="s">
        <v>57</v>
      </c>
    </row>
    <row r="256" spans="1:21" s="50" customFormat="1" ht="128.25" customHeight="1" thickBot="1" x14ac:dyDescent="0.35">
      <c r="A256" s="200"/>
      <c r="B256" s="36"/>
      <c r="C256" s="36"/>
      <c r="D256" s="36"/>
      <c r="E256" s="36"/>
      <c r="F256" s="36"/>
      <c r="G256" s="36"/>
      <c r="H256" s="36"/>
      <c r="I256" s="114"/>
      <c r="J256" s="36"/>
      <c r="K256" s="115"/>
      <c r="L256" s="114"/>
      <c r="M256" s="36"/>
      <c r="N256" s="115"/>
      <c r="O256" s="114"/>
      <c r="P256" s="37"/>
      <c r="Q256" s="29" t="s">
        <v>398</v>
      </c>
      <c r="R256" s="25" t="s">
        <v>6</v>
      </c>
      <c r="S256" s="25">
        <v>100</v>
      </c>
      <c r="T256" s="25">
        <v>0</v>
      </c>
      <c r="U256" s="156" t="s">
        <v>8</v>
      </c>
    </row>
    <row r="257" spans="1:21" s="50" customFormat="1" ht="52.2" x14ac:dyDescent="0.3">
      <c r="A257" s="200"/>
      <c r="B257" s="36"/>
      <c r="C257" s="36"/>
      <c r="D257" s="36"/>
      <c r="E257" s="36"/>
      <c r="F257" s="36"/>
      <c r="G257" s="36"/>
      <c r="H257" s="36"/>
      <c r="I257" s="114"/>
      <c r="J257" s="36"/>
      <c r="K257" s="115"/>
      <c r="L257" s="114"/>
      <c r="M257" s="36"/>
      <c r="N257" s="115"/>
      <c r="O257" s="114"/>
      <c r="P257" s="37"/>
      <c r="Q257" s="117" t="s">
        <v>245</v>
      </c>
      <c r="R257" s="28" t="s">
        <v>6</v>
      </c>
      <c r="S257" s="28">
        <v>102.8</v>
      </c>
      <c r="T257" s="28">
        <v>111.3</v>
      </c>
      <c r="U257" s="48" t="s">
        <v>344</v>
      </c>
    </row>
    <row r="258" spans="1:21" s="50" customFormat="1" ht="34.799999999999997" x14ac:dyDescent="0.3">
      <c r="A258" s="200"/>
      <c r="B258" s="36"/>
      <c r="C258" s="36"/>
      <c r="D258" s="36"/>
      <c r="E258" s="36"/>
      <c r="F258" s="36"/>
      <c r="G258" s="36"/>
      <c r="H258" s="36"/>
      <c r="I258" s="114"/>
      <c r="J258" s="36"/>
      <c r="K258" s="115"/>
      <c r="L258" s="114"/>
      <c r="M258" s="36"/>
      <c r="N258" s="115"/>
      <c r="O258" s="114"/>
      <c r="P258" s="37"/>
      <c r="Q258" s="26" t="s">
        <v>246</v>
      </c>
      <c r="R258" s="20" t="s">
        <v>238</v>
      </c>
      <c r="S258" s="20">
        <v>1186.5</v>
      </c>
      <c r="T258" s="20">
        <v>986.6</v>
      </c>
      <c r="U258" s="80">
        <f t="shared" ref="U258:U281" si="8">T258/S258</f>
        <v>0.83152128107880319</v>
      </c>
    </row>
    <row r="259" spans="1:21" s="50" customFormat="1" ht="39.75" customHeight="1" x14ac:dyDescent="0.3">
      <c r="A259" s="200"/>
      <c r="B259" s="36"/>
      <c r="C259" s="36"/>
      <c r="D259" s="36"/>
      <c r="E259" s="36"/>
      <c r="F259" s="36"/>
      <c r="G259" s="36"/>
      <c r="H259" s="36"/>
      <c r="I259" s="114"/>
      <c r="J259" s="36"/>
      <c r="K259" s="115"/>
      <c r="L259" s="114"/>
      <c r="M259" s="36"/>
      <c r="N259" s="115"/>
      <c r="O259" s="114"/>
      <c r="P259" s="37"/>
      <c r="Q259" s="26" t="s">
        <v>399</v>
      </c>
      <c r="R259" s="20" t="s">
        <v>247</v>
      </c>
      <c r="S259" s="136">
        <v>60400</v>
      </c>
      <c r="T259" s="20">
        <v>55101.9</v>
      </c>
      <c r="U259" s="80">
        <f t="shared" si="8"/>
        <v>0.9122831125827815</v>
      </c>
    </row>
    <row r="260" spans="1:21" s="50" customFormat="1" ht="34.799999999999997" x14ac:dyDescent="0.3">
      <c r="A260" s="200"/>
      <c r="B260" s="36"/>
      <c r="C260" s="36"/>
      <c r="D260" s="36"/>
      <c r="E260" s="36"/>
      <c r="F260" s="36"/>
      <c r="G260" s="36"/>
      <c r="H260" s="36"/>
      <c r="I260" s="114"/>
      <c r="J260" s="36"/>
      <c r="K260" s="115"/>
      <c r="L260" s="114"/>
      <c r="M260" s="36"/>
      <c r="N260" s="115"/>
      <c r="O260" s="114"/>
      <c r="P260" s="37"/>
      <c r="Q260" s="26" t="s">
        <v>248</v>
      </c>
      <c r="R260" s="20" t="s">
        <v>247</v>
      </c>
      <c r="S260" s="136">
        <v>10000</v>
      </c>
      <c r="T260" s="20">
        <v>10313.9</v>
      </c>
      <c r="U260" s="137">
        <f t="shared" si="8"/>
        <v>1.03139</v>
      </c>
    </row>
    <row r="261" spans="1:21" s="50" customFormat="1" ht="23.25" customHeight="1" x14ac:dyDescent="0.3">
      <c r="A261" s="200"/>
      <c r="B261" s="36"/>
      <c r="C261" s="36"/>
      <c r="D261" s="36"/>
      <c r="E261" s="36"/>
      <c r="F261" s="36"/>
      <c r="G261" s="36"/>
      <c r="H261" s="36"/>
      <c r="I261" s="114"/>
      <c r="J261" s="36"/>
      <c r="K261" s="115"/>
      <c r="L261" s="114"/>
      <c r="M261" s="36"/>
      <c r="N261" s="115"/>
      <c r="O261" s="114"/>
      <c r="P261" s="37"/>
      <c r="Q261" s="26" t="s">
        <v>249</v>
      </c>
      <c r="R261" s="20" t="s">
        <v>247</v>
      </c>
      <c r="S261" s="20">
        <v>365.6</v>
      </c>
      <c r="T261" s="20">
        <v>335</v>
      </c>
      <c r="U261" s="80">
        <f t="shared" si="8"/>
        <v>0.91630196936542663</v>
      </c>
    </row>
    <row r="262" spans="1:21" s="50" customFormat="1" ht="22.5" customHeight="1" x14ac:dyDescent="0.3">
      <c r="A262" s="200"/>
      <c r="B262" s="36"/>
      <c r="C262" s="36"/>
      <c r="D262" s="36"/>
      <c r="E262" s="36"/>
      <c r="F262" s="36"/>
      <c r="G262" s="36"/>
      <c r="H262" s="36"/>
      <c r="I262" s="114"/>
      <c r="J262" s="36"/>
      <c r="K262" s="115"/>
      <c r="L262" s="114"/>
      <c r="M262" s="36"/>
      <c r="N262" s="115"/>
      <c r="O262" s="114"/>
      <c r="P262" s="37"/>
      <c r="Q262" s="26" t="s">
        <v>250</v>
      </c>
      <c r="R262" s="20" t="s">
        <v>247</v>
      </c>
      <c r="S262" s="20">
        <v>252.1</v>
      </c>
      <c r="T262" s="20">
        <v>80.7</v>
      </c>
      <c r="U262" s="80">
        <f t="shared" si="8"/>
        <v>0.32011106703689013</v>
      </c>
    </row>
    <row r="263" spans="1:21" s="50" customFormat="1" ht="34.799999999999997" x14ac:dyDescent="0.3">
      <c r="A263" s="200"/>
      <c r="B263" s="36"/>
      <c r="C263" s="36"/>
      <c r="D263" s="36"/>
      <c r="E263" s="36"/>
      <c r="F263" s="36"/>
      <c r="G263" s="36"/>
      <c r="H263" s="36"/>
      <c r="I263" s="114"/>
      <c r="J263" s="36"/>
      <c r="K263" s="115"/>
      <c r="L263" s="114"/>
      <c r="M263" s="36"/>
      <c r="N263" s="115"/>
      <c r="O263" s="114"/>
      <c r="P263" s="37"/>
      <c r="Q263" s="26" t="s">
        <v>251</v>
      </c>
      <c r="R263" s="20" t="s">
        <v>133</v>
      </c>
      <c r="S263" s="20">
        <v>1</v>
      </c>
      <c r="T263" s="20">
        <v>1</v>
      </c>
      <c r="U263" s="33" t="s">
        <v>57</v>
      </c>
    </row>
    <row r="264" spans="1:21" s="50" customFormat="1" ht="69.599999999999994" x14ac:dyDescent="0.3">
      <c r="A264" s="200"/>
      <c r="B264" s="36"/>
      <c r="C264" s="36"/>
      <c r="D264" s="36"/>
      <c r="E264" s="36"/>
      <c r="F264" s="36"/>
      <c r="G264" s="36"/>
      <c r="H264" s="36"/>
      <c r="I264" s="114"/>
      <c r="J264" s="36"/>
      <c r="K264" s="115"/>
      <c r="L264" s="114"/>
      <c r="M264" s="36"/>
      <c r="N264" s="115"/>
      <c r="O264" s="114"/>
      <c r="P264" s="37"/>
      <c r="Q264" s="26" t="s">
        <v>252</v>
      </c>
      <c r="R264" s="20" t="s">
        <v>133</v>
      </c>
      <c r="S264" s="136">
        <v>46500</v>
      </c>
      <c r="T264" s="20">
        <v>47118</v>
      </c>
      <c r="U264" s="138">
        <f t="shared" si="8"/>
        <v>1.0132903225806451</v>
      </c>
    </row>
    <row r="265" spans="1:21" s="50" customFormat="1" ht="34.799999999999997" x14ac:dyDescent="0.3">
      <c r="A265" s="200"/>
      <c r="B265" s="36"/>
      <c r="C265" s="36"/>
      <c r="D265" s="36"/>
      <c r="E265" s="36"/>
      <c r="F265" s="36"/>
      <c r="G265" s="36"/>
      <c r="H265" s="36"/>
      <c r="I265" s="114"/>
      <c r="J265" s="36"/>
      <c r="K265" s="115"/>
      <c r="L265" s="114"/>
      <c r="M265" s="36"/>
      <c r="N265" s="115"/>
      <c r="O265" s="114"/>
      <c r="P265" s="37"/>
      <c r="Q265" s="26" t="s">
        <v>253</v>
      </c>
      <c r="R265" s="20" t="s">
        <v>6</v>
      </c>
      <c r="S265" s="20">
        <v>101</v>
      </c>
      <c r="T265" s="20">
        <v>101</v>
      </c>
      <c r="U265" s="33" t="s">
        <v>57</v>
      </c>
    </row>
    <row r="266" spans="1:21" s="50" customFormat="1" ht="24" customHeight="1" x14ac:dyDescent="0.3">
      <c r="A266" s="200"/>
      <c r="B266" s="36"/>
      <c r="C266" s="36"/>
      <c r="D266" s="36"/>
      <c r="E266" s="36"/>
      <c r="F266" s="36"/>
      <c r="G266" s="36"/>
      <c r="H266" s="36"/>
      <c r="I266" s="114"/>
      <c r="J266" s="36"/>
      <c r="K266" s="115"/>
      <c r="L266" s="114"/>
      <c r="M266" s="36"/>
      <c r="N266" s="115"/>
      <c r="O266" s="114"/>
      <c r="P266" s="37"/>
      <c r="Q266" s="26" t="s">
        <v>254</v>
      </c>
      <c r="R266" s="20" t="s">
        <v>133</v>
      </c>
      <c r="S266" s="20">
        <v>200</v>
      </c>
      <c r="T266" s="20">
        <v>220</v>
      </c>
      <c r="U266" s="138">
        <f t="shared" si="8"/>
        <v>1.1000000000000001</v>
      </c>
    </row>
    <row r="267" spans="1:21" s="50" customFormat="1" ht="34.799999999999997" x14ac:dyDescent="0.3">
      <c r="A267" s="200"/>
      <c r="B267" s="36"/>
      <c r="C267" s="36"/>
      <c r="D267" s="36"/>
      <c r="E267" s="36"/>
      <c r="F267" s="36"/>
      <c r="G267" s="36"/>
      <c r="H267" s="36"/>
      <c r="I267" s="114"/>
      <c r="J267" s="36"/>
      <c r="K267" s="115"/>
      <c r="L267" s="114"/>
      <c r="M267" s="36"/>
      <c r="N267" s="115"/>
      <c r="O267" s="114"/>
      <c r="P267" s="37"/>
      <c r="Q267" s="26" t="s">
        <v>255</v>
      </c>
      <c r="R267" s="20" t="s">
        <v>6</v>
      </c>
      <c r="S267" s="20">
        <v>9.6999999999999993</v>
      </c>
      <c r="T267" s="20">
        <v>10</v>
      </c>
      <c r="U267" s="27" t="s">
        <v>345</v>
      </c>
    </row>
    <row r="268" spans="1:21" s="50" customFormat="1" ht="22.5" customHeight="1" x14ac:dyDescent="0.3">
      <c r="A268" s="200"/>
      <c r="B268" s="36"/>
      <c r="C268" s="36"/>
      <c r="D268" s="36"/>
      <c r="E268" s="36"/>
      <c r="F268" s="36"/>
      <c r="G268" s="36"/>
      <c r="H268" s="36"/>
      <c r="I268" s="114"/>
      <c r="J268" s="36"/>
      <c r="K268" s="115"/>
      <c r="L268" s="114"/>
      <c r="M268" s="36"/>
      <c r="N268" s="115"/>
      <c r="O268" s="114"/>
      <c r="P268" s="37"/>
      <c r="Q268" s="26" t="s">
        <v>256</v>
      </c>
      <c r="R268" s="20" t="s">
        <v>257</v>
      </c>
      <c r="S268" s="20">
        <v>14</v>
      </c>
      <c r="T268" s="20">
        <v>2</v>
      </c>
      <c r="U268" s="80">
        <f t="shared" si="8"/>
        <v>0.14285714285714285</v>
      </c>
    </row>
    <row r="269" spans="1:21" s="50" customFormat="1" ht="22.5" customHeight="1" x14ac:dyDescent="0.3">
      <c r="A269" s="200"/>
      <c r="B269" s="36"/>
      <c r="C269" s="36"/>
      <c r="D269" s="36"/>
      <c r="E269" s="36"/>
      <c r="F269" s="36"/>
      <c r="G269" s="36"/>
      <c r="H269" s="36"/>
      <c r="I269" s="114"/>
      <c r="J269" s="36"/>
      <c r="K269" s="115"/>
      <c r="L269" s="114"/>
      <c r="M269" s="36"/>
      <c r="N269" s="115"/>
      <c r="O269" s="114"/>
      <c r="P269" s="37"/>
      <c r="Q269" s="26" t="s">
        <v>258</v>
      </c>
      <c r="R269" s="20" t="s">
        <v>257</v>
      </c>
      <c r="S269" s="20">
        <v>4</v>
      </c>
      <c r="T269" s="20">
        <v>4</v>
      </c>
      <c r="U269" s="137">
        <f t="shared" si="8"/>
        <v>1</v>
      </c>
    </row>
    <row r="270" spans="1:21" s="50" customFormat="1" ht="22.5" customHeight="1" x14ac:dyDescent="0.3">
      <c r="A270" s="200"/>
      <c r="B270" s="36"/>
      <c r="C270" s="36"/>
      <c r="D270" s="36"/>
      <c r="E270" s="36"/>
      <c r="F270" s="36"/>
      <c r="G270" s="36"/>
      <c r="H270" s="36"/>
      <c r="I270" s="114"/>
      <c r="J270" s="36"/>
      <c r="K270" s="115"/>
      <c r="L270" s="114"/>
      <c r="M270" s="36"/>
      <c r="N270" s="115"/>
      <c r="O270" s="114"/>
      <c r="P270" s="37"/>
      <c r="Q270" s="26" t="s">
        <v>259</v>
      </c>
      <c r="R270" s="20" t="s">
        <v>257</v>
      </c>
      <c r="S270" s="20">
        <v>1</v>
      </c>
      <c r="T270" s="20">
        <v>0</v>
      </c>
      <c r="U270" s="80" t="s">
        <v>8</v>
      </c>
    </row>
    <row r="271" spans="1:21" s="50" customFormat="1" ht="35.4" thickBot="1" x14ac:dyDescent="0.35">
      <c r="A271" s="200"/>
      <c r="B271" s="36"/>
      <c r="C271" s="36"/>
      <c r="D271" s="36"/>
      <c r="E271" s="36"/>
      <c r="F271" s="36"/>
      <c r="G271" s="36"/>
      <c r="H271" s="36"/>
      <c r="I271" s="114"/>
      <c r="J271" s="36"/>
      <c r="K271" s="115"/>
      <c r="L271" s="114"/>
      <c r="M271" s="36"/>
      <c r="N271" s="115"/>
      <c r="O271" s="114"/>
      <c r="P271" s="37"/>
      <c r="Q271" s="29" t="s">
        <v>260</v>
      </c>
      <c r="R271" s="25" t="s">
        <v>261</v>
      </c>
      <c r="S271" s="25">
        <v>177</v>
      </c>
      <c r="T271" s="25">
        <v>177</v>
      </c>
      <c r="U271" s="147">
        <f t="shared" si="8"/>
        <v>1</v>
      </c>
    </row>
    <row r="272" spans="1:21" s="50" customFormat="1" ht="52.2" x14ac:dyDescent="0.3">
      <c r="A272" s="200"/>
      <c r="B272" s="36"/>
      <c r="C272" s="36"/>
      <c r="D272" s="36"/>
      <c r="E272" s="36"/>
      <c r="F272" s="36"/>
      <c r="G272" s="36"/>
      <c r="H272" s="36"/>
      <c r="I272" s="114"/>
      <c r="J272" s="36"/>
      <c r="K272" s="115"/>
      <c r="L272" s="114"/>
      <c r="M272" s="36"/>
      <c r="N272" s="115"/>
      <c r="O272" s="114"/>
      <c r="P272" s="37"/>
      <c r="Q272" s="117" t="s">
        <v>262</v>
      </c>
      <c r="R272" s="28" t="s">
        <v>6</v>
      </c>
      <c r="S272" s="28">
        <v>126.77</v>
      </c>
      <c r="T272" s="28">
        <v>109.8</v>
      </c>
      <c r="U272" s="80" t="s">
        <v>346</v>
      </c>
    </row>
    <row r="273" spans="1:21" s="50" customFormat="1" ht="37.5" customHeight="1" x14ac:dyDescent="0.3">
      <c r="A273" s="200"/>
      <c r="B273" s="36"/>
      <c r="C273" s="36"/>
      <c r="D273" s="36"/>
      <c r="E273" s="36"/>
      <c r="F273" s="36"/>
      <c r="G273" s="36"/>
      <c r="H273" s="36"/>
      <c r="I273" s="114"/>
      <c r="J273" s="36"/>
      <c r="K273" s="115"/>
      <c r="L273" s="114"/>
      <c r="M273" s="36"/>
      <c r="N273" s="115"/>
      <c r="O273" s="114"/>
      <c r="P273" s="37"/>
      <c r="Q273" s="26" t="s">
        <v>263</v>
      </c>
      <c r="R273" s="20" t="s">
        <v>238</v>
      </c>
      <c r="S273" s="20">
        <v>1311.3</v>
      </c>
      <c r="T273" s="20">
        <v>3099.4</v>
      </c>
      <c r="U273" s="137">
        <f t="shared" si="8"/>
        <v>2.3636086326546177</v>
      </c>
    </row>
    <row r="274" spans="1:21" s="50" customFormat="1" ht="22.5" customHeight="1" x14ac:dyDescent="0.3">
      <c r="A274" s="200"/>
      <c r="B274" s="36"/>
      <c r="C274" s="36"/>
      <c r="D274" s="36"/>
      <c r="E274" s="36"/>
      <c r="F274" s="36"/>
      <c r="G274" s="36"/>
      <c r="H274" s="36"/>
      <c r="I274" s="114"/>
      <c r="J274" s="36"/>
      <c r="K274" s="115"/>
      <c r="L274" s="114"/>
      <c r="M274" s="36"/>
      <c r="N274" s="115"/>
      <c r="O274" s="114"/>
      <c r="P274" s="37"/>
      <c r="Q274" s="26" t="s">
        <v>264</v>
      </c>
      <c r="R274" s="20" t="s">
        <v>247</v>
      </c>
      <c r="S274" s="136">
        <v>34640</v>
      </c>
      <c r="T274" s="20">
        <v>10147.700000000001</v>
      </c>
      <c r="U274" s="80">
        <f t="shared" si="8"/>
        <v>0.29294745958429563</v>
      </c>
    </row>
    <row r="275" spans="1:21" s="50" customFormat="1" ht="34.799999999999997" x14ac:dyDescent="0.3">
      <c r="A275" s="200"/>
      <c r="B275" s="36"/>
      <c r="C275" s="36"/>
      <c r="D275" s="36"/>
      <c r="E275" s="36"/>
      <c r="F275" s="36"/>
      <c r="G275" s="36"/>
      <c r="H275" s="36"/>
      <c r="I275" s="114"/>
      <c r="J275" s="36"/>
      <c r="K275" s="115"/>
      <c r="L275" s="114"/>
      <c r="M275" s="36"/>
      <c r="N275" s="115"/>
      <c r="O275" s="114"/>
      <c r="P275" s="37"/>
      <c r="Q275" s="26" t="s">
        <v>265</v>
      </c>
      <c r="R275" s="20" t="s">
        <v>247</v>
      </c>
      <c r="S275" s="136">
        <v>11309</v>
      </c>
      <c r="T275" s="20">
        <v>24675</v>
      </c>
      <c r="U275" s="27" t="s">
        <v>309</v>
      </c>
    </row>
    <row r="276" spans="1:21" s="50" customFormat="1" ht="34.799999999999997" x14ac:dyDescent="0.3">
      <c r="A276" s="200"/>
      <c r="B276" s="36"/>
      <c r="C276" s="36"/>
      <c r="D276" s="36"/>
      <c r="E276" s="36"/>
      <c r="F276" s="36"/>
      <c r="G276" s="36"/>
      <c r="H276" s="36"/>
      <c r="I276" s="114"/>
      <c r="J276" s="36"/>
      <c r="K276" s="115"/>
      <c r="L276" s="114"/>
      <c r="M276" s="36"/>
      <c r="N276" s="115"/>
      <c r="O276" s="114"/>
      <c r="P276" s="37"/>
      <c r="Q276" s="26" t="s">
        <v>266</v>
      </c>
      <c r="R276" s="20" t="s">
        <v>247</v>
      </c>
      <c r="S276" s="136">
        <v>10310</v>
      </c>
      <c r="T276" s="20">
        <v>24257.200000000001</v>
      </c>
      <c r="U276" s="27" t="s">
        <v>347</v>
      </c>
    </row>
    <row r="277" spans="1:21" s="50" customFormat="1" ht="21" customHeight="1" x14ac:dyDescent="0.3">
      <c r="A277" s="200"/>
      <c r="B277" s="36"/>
      <c r="C277" s="36"/>
      <c r="D277" s="36"/>
      <c r="E277" s="36"/>
      <c r="F277" s="36"/>
      <c r="G277" s="36"/>
      <c r="H277" s="36"/>
      <c r="I277" s="114"/>
      <c r="J277" s="36"/>
      <c r="K277" s="115"/>
      <c r="L277" s="114"/>
      <c r="M277" s="36"/>
      <c r="N277" s="115"/>
      <c r="O277" s="114"/>
      <c r="P277" s="37"/>
      <c r="Q277" s="26" t="s">
        <v>267</v>
      </c>
      <c r="R277" s="20" t="s">
        <v>134</v>
      </c>
      <c r="S277" s="20">
        <v>1318</v>
      </c>
      <c r="T277" s="20">
        <v>882</v>
      </c>
      <c r="U277" s="80">
        <f t="shared" si="8"/>
        <v>0.66919575113808805</v>
      </c>
    </row>
    <row r="278" spans="1:21" s="50" customFormat="1" ht="21.75" customHeight="1" x14ac:dyDescent="0.3">
      <c r="A278" s="200"/>
      <c r="B278" s="36"/>
      <c r="C278" s="36"/>
      <c r="D278" s="36"/>
      <c r="E278" s="36"/>
      <c r="F278" s="36"/>
      <c r="G278" s="36"/>
      <c r="H278" s="36"/>
      <c r="I278" s="114"/>
      <c r="J278" s="36"/>
      <c r="K278" s="115"/>
      <c r="L278" s="114"/>
      <c r="M278" s="36"/>
      <c r="N278" s="115"/>
      <c r="O278" s="114"/>
      <c r="P278" s="37"/>
      <c r="Q278" s="26" t="s">
        <v>268</v>
      </c>
      <c r="R278" s="20" t="s">
        <v>134</v>
      </c>
      <c r="S278" s="20">
        <v>239</v>
      </c>
      <c r="T278" s="20">
        <v>295</v>
      </c>
      <c r="U278" s="138">
        <f t="shared" si="8"/>
        <v>1.2343096234309623</v>
      </c>
    </row>
    <row r="279" spans="1:21" s="50" customFormat="1" ht="34.799999999999997" x14ac:dyDescent="0.3">
      <c r="A279" s="200"/>
      <c r="B279" s="36"/>
      <c r="C279" s="36"/>
      <c r="D279" s="36"/>
      <c r="E279" s="36"/>
      <c r="F279" s="36"/>
      <c r="G279" s="36"/>
      <c r="H279" s="36"/>
      <c r="I279" s="114"/>
      <c r="J279" s="36"/>
      <c r="K279" s="115"/>
      <c r="L279" s="114"/>
      <c r="M279" s="36"/>
      <c r="N279" s="115"/>
      <c r="O279" s="114"/>
      <c r="P279" s="37"/>
      <c r="Q279" s="26" t="s">
        <v>269</v>
      </c>
      <c r="R279" s="20" t="s">
        <v>134</v>
      </c>
      <c r="S279" s="20">
        <v>300</v>
      </c>
      <c r="T279" s="20">
        <v>300</v>
      </c>
      <c r="U279" s="33" t="s">
        <v>151</v>
      </c>
    </row>
    <row r="280" spans="1:21" s="50" customFormat="1" ht="70.2" thickBot="1" x14ac:dyDescent="0.35">
      <c r="A280" s="200"/>
      <c r="B280" s="36"/>
      <c r="C280" s="36"/>
      <c r="D280" s="36"/>
      <c r="E280" s="36"/>
      <c r="F280" s="36"/>
      <c r="G280" s="36"/>
      <c r="H280" s="36"/>
      <c r="I280" s="114"/>
      <c r="J280" s="36"/>
      <c r="K280" s="115"/>
      <c r="L280" s="114"/>
      <c r="M280" s="36"/>
      <c r="N280" s="115"/>
      <c r="O280" s="114"/>
      <c r="P280" s="37"/>
      <c r="Q280" s="29" t="s">
        <v>270</v>
      </c>
      <c r="R280" s="25" t="s">
        <v>6</v>
      </c>
      <c r="S280" s="25">
        <v>100</v>
      </c>
      <c r="T280" s="25">
        <v>100</v>
      </c>
      <c r="U280" s="49" t="s">
        <v>151</v>
      </c>
    </row>
    <row r="281" spans="1:21" s="50" customFormat="1" ht="52.2" x14ac:dyDescent="0.3">
      <c r="A281" s="200"/>
      <c r="B281" s="36"/>
      <c r="C281" s="36"/>
      <c r="D281" s="36"/>
      <c r="E281" s="36"/>
      <c r="F281" s="36"/>
      <c r="G281" s="36"/>
      <c r="H281" s="36"/>
      <c r="I281" s="114"/>
      <c r="J281" s="36"/>
      <c r="K281" s="115"/>
      <c r="L281" s="114"/>
      <c r="M281" s="36"/>
      <c r="N281" s="115"/>
      <c r="O281" s="114"/>
      <c r="P281" s="37"/>
      <c r="Q281" s="117" t="s">
        <v>271</v>
      </c>
      <c r="R281" s="28" t="s">
        <v>67</v>
      </c>
      <c r="S281" s="28">
        <v>1</v>
      </c>
      <c r="T281" s="28">
        <v>2</v>
      </c>
      <c r="U281" s="138">
        <f t="shared" si="8"/>
        <v>2</v>
      </c>
    </row>
    <row r="282" spans="1:21" s="50" customFormat="1" ht="108" customHeight="1" x14ac:dyDescent="0.3">
      <c r="A282" s="200"/>
      <c r="B282" s="36"/>
      <c r="C282" s="36"/>
      <c r="D282" s="36"/>
      <c r="E282" s="36"/>
      <c r="F282" s="36"/>
      <c r="G282" s="36"/>
      <c r="H282" s="36"/>
      <c r="I282" s="114"/>
      <c r="J282" s="36"/>
      <c r="K282" s="115"/>
      <c r="L282" s="114"/>
      <c r="M282" s="36"/>
      <c r="N282" s="115"/>
      <c r="O282" s="114"/>
      <c r="P282" s="37"/>
      <c r="Q282" s="26" t="s">
        <v>272</v>
      </c>
      <c r="R282" s="20" t="s">
        <v>67</v>
      </c>
      <c r="S282" s="20">
        <v>25</v>
      </c>
      <c r="T282" s="20">
        <v>0</v>
      </c>
      <c r="U282" s="80" t="s">
        <v>8</v>
      </c>
    </row>
    <row r="283" spans="1:21" s="50" customFormat="1" ht="158.25" customHeight="1" x14ac:dyDescent="0.3">
      <c r="A283" s="200"/>
      <c r="B283" s="36"/>
      <c r="C283" s="36"/>
      <c r="D283" s="36"/>
      <c r="E283" s="36"/>
      <c r="F283" s="36"/>
      <c r="G283" s="36"/>
      <c r="H283" s="36"/>
      <c r="I283" s="114"/>
      <c r="J283" s="36"/>
      <c r="K283" s="115"/>
      <c r="L283" s="114"/>
      <c r="M283" s="36"/>
      <c r="N283" s="115"/>
      <c r="O283" s="114"/>
      <c r="P283" s="37"/>
      <c r="Q283" s="26" t="s">
        <v>273</v>
      </c>
      <c r="R283" s="20" t="s">
        <v>67</v>
      </c>
      <c r="S283" s="20">
        <v>2</v>
      </c>
      <c r="T283" s="20">
        <v>1</v>
      </c>
      <c r="U283" s="80">
        <f>T283/S283</f>
        <v>0.5</v>
      </c>
    </row>
    <row r="284" spans="1:21" s="50" customFormat="1" ht="87" x14ac:dyDescent="0.3">
      <c r="A284" s="200"/>
      <c r="B284" s="36"/>
      <c r="C284" s="36"/>
      <c r="D284" s="36"/>
      <c r="E284" s="36"/>
      <c r="F284" s="36"/>
      <c r="G284" s="36"/>
      <c r="H284" s="36"/>
      <c r="I284" s="114"/>
      <c r="J284" s="36"/>
      <c r="K284" s="115"/>
      <c r="L284" s="114"/>
      <c r="M284" s="36"/>
      <c r="N284" s="115"/>
      <c r="O284" s="114"/>
      <c r="P284" s="37"/>
      <c r="Q284" s="26" t="s">
        <v>274</v>
      </c>
      <c r="R284" s="20" t="s">
        <v>6</v>
      </c>
      <c r="S284" s="20">
        <v>10</v>
      </c>
      <c r="T284" s="20">
        <v>10</v>
      </c>
      <c r="U284" s="23" t="s">
        <v>151</v>
      </c>
    </row>
    <row r="285" spans="1:21" s="50" customFormat="1" ht="87.6" thickBot="1" x14ac:dyDescent="0.35">
      <c r="A285" s="200"/>
      <c r="B285" s="36"/>
      <c r="C285" s="36"/>
      <c r="D285" s="36"/>
      <c r="E285" s="36"/>
      <c r="F285" s="36"/>
      <c r="G285" s="36"/>
      <c r="H285" s="36"/>
      <c r="I285" s="114"/>
      <c r="J285" s="36"/>
      <c r="K285" s="115"/>
      <c r="L285" s="114"/>
      <c r="M285" s="36"/>
      <c r="N285" s="115"/>
      <c r="O285" s="114"/>
      <c r="P285" s="37"/>
      <c r="Q285" s="26" t="s">
        <v>275</v>
      </c>
      <c r="R285" s="20" t="s">
        <v>6</v>
      </c>
      <c r="S285" s="20">
        <v>10</v>
      </c>
      <c r="T285" s="20">
        <v>10</v>
      </c>
      <c r="U285" s="49" t="s">
        <v>151</v>
      </c>
    </row>
    <row r="286" spans="1:21" s="50" customFormat="1" ht="87.6" thickBot="1" x14ac:dyDescent="0.35">
      <c r="A286" s="200"/>
      <c r="B286" s="36"/>
      <c r="C286" s="36"/>
      <c r="D286" s="36"/>
      <c r="E286" s="36"/>
      <c r="F286" s="36"/>
      <c r="G286" s="36"/>
      <c r="H286" s="36"/>
      <c r="I286" s="114"/>
      <c r="J286" s="36"/>
      <c r="K286" s="115"/>
      <c r="L286" s="114"/>
      <c r="M286" s="36"/>
      <c r="N286" s="115"/>
      <c r="O286" s="114"/>
      <c r="P286" s="37"/>
      <c r="Q286" s="26" t="s">
        <v>276</v>
      </c>
      <c r="R286" s="20" t="s">
        <v>6</v>
      </c>
      <c r="S286" s="20">
        <v>10</v>
      </c>
      <c r="T286" s="20">
        <v>10</v>
      </c>
      <c r="U286" s="30" t="s">
        <v>151</v>
      </c>
    </row>
    <row r="287" spans="1:21" s="50" customFormat="1" ht="69.599999999999994" x14ac:dyDescent="0.3">
      <c r="A287" s="200"/>
      <c r="B287" s="36"/>
      <c r="C287" s="36"/>
      <c r="D287" s="36"/>
      <c r="E287" s="36"/>
      <c r="F287" s="36"/>
      <c r="G287" s="36"/>
      <c r="H287" s="36"/>
      <c r="I287" s="114"/>
      <c r="J287" s="36"/>
      <c r="K287" s="115"/>
      <c r="L287" s="114"/>
      <c r="M287" s="36"/>
      <c r="N287" s="115"/>
      <c r="O287" s="114"/>
      <c r="P287" s="37"/>
      <c r="Q287" s="26" t="s">
        <v>277</v>
      </c>
      <c r="R287" s="20" t="s">
        <v>6</v>
      </c>
      <c r="S287" s="20">
        <v>8</v>
      </c>
      <c r="T287" s="20">
        <v>0</v>
      </c>
      <c r="U287" s="80" t="s">
        <v>8</v>
      </c>
    </row>
    <row r="288" spans="1:21" s="50" customFormat="1" ht="52.8" thickBot="1" x14ac:dyDescent="0.35">
      <c r="A288" s="200"/>
      <c r="B288" s="36"/>
      <c r="C288" s="36"/>
      <c r="D288" s="36"/>
      <c r="E288" s="36"/>
      <c r="F288" s="36"/>
      <c r="G288" s="36"/>
      <c r="H288" s="36"/>
      <c r="I288" s="114"/>
      <c r="J288" s="36"/>
      <c r="K288" s="115"/>
      <c r="L288" s="114"/>
      <c r="M288" s="36"/>
      <c r="N288" s="115"/>
      <c r="O288" s="114"/>
      <c r="P288" s="37"/>
      <c r="Q288" s="29" t="s">
        <v>278</v>
      </c>
      <c r="R288" s="25" t="s">
        <v>238</v>
      </c>
      <c r="S288" s="25">
        <v>713.06</v>
      </c>
      <c r="T288" s="25">
        <v>786.9</v>
      </c>
      <c r="U288" s="143">
        <f t="shared" ref="U288:U290" si="9">T288/S288</f>
        <v>1.1035536981460186</v>
      </c>
    </row>
    <row r="289" spans="1:21" s="50" customFormat="1" ht="34.799999999999997" x14ac:dyDescent="0.3">
      <c r="A289" s="200"/>
      <c r="B289" s="36"/>
      <c r="C289" s="36"/>
      <c r="D289" s="36"/>
      <c r="E289" s="36"/>
      <c r="F289" s="36"/>
      <c r="G289" s="36"/>
      <c r="H289" s="36"/>
      <c r="I289" s="114"/>
      <c r="J289" s="36"/>
      <c r="K289" s="115"/>
      <c r="L289" s="114"/>
      <c r="M289" s="36"/>
      <c r="N289" s="115"/>
      <c r="O289" s="114"/>
      <c r="P289" s="37"/>
      <c r="Q289" s="117" t="s">
        <v>279</v>
      </c>
      <c r="R289" s="118" t="s">
        <v>257</v>
      </c>
      <c r="S289" s="118">
        <v>63</v>
      </c>
      <c r="T289" s="118">
        <v>54</v>
      </c>
      <c r="U289" s="155">
        <f t="shared" si="9"/>
        <v>0.8571428571428571</v>
      </c>
    </row>
    <row r="290" spans="1:21" s="50" customFormat="1" ht="35.4" thickBot="1" x14ac:dyDescent="0.35">
      <c r="A290" s="200"/>
      <c r="B290" s="36"/>
      <c r="C290" s="36"/>
      <c r="D290" s="36"/>
      <c r="E290" s="36"/>
      <c r="F290" s="36"/>
      <c r="G290" s="94"/>
      <c r="H290" s="36"/>
      <c r="I290" s="114"/>
      <c r="J290" s="119"/>
      <c r="K290" s="115"/>
      <c r="L290" s="114"/>
      <c r="M290" s="119"/>
      <c r="N290" s="115"/>
      <c r="O290" s="114"/>
      <c r="P290" s="120"/>
      <c r="Q290" s="29" t="s">
        <v>280</v>
      </c>
      <c r="R290" s="121" t="s">
        <v>257</v>
      </c>
      <c r="S290" s="121">
        <v>1040</v>
      </c>
      <c r="T290" s="121">
        <v>1082</v>
      </c>
      <c r="U290" s="138">
        <f t="shared" si="9"/>
        <v>1.0403846153846155</v>
      </c>
    </row>
    <row r="291" spans="1:21" s="50" customFormat="1" ht="24" hidden="1" customHeight="1" x14ac:dyDescent="0.35">
      <c r="A291" s="15">
        <v>25</v>
      </c>
      <c r="B291" s="191" t="s">
        <v>326</v>
      </c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3"/>
    </row>
    <row r="292" spans="1:21" s="50" customFormat="1" ht="26.25" hidden="1" customHeight="1" x14ac:dyDescent="0.35">
      <c r="A292" s="14"/>
      <c r="B292" s="194" t="s">
        <v>166</v>
      </c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6"/>
    </row>
    <row r="293" spans="1:21" s="50" customFormat="1" ht="24" hidden="1" customHeight="1" x14ac:dyDescent="0.35">
      <c r="A293" s="14"/>
      <c r="B293" s="194" t="s">
        <v>167</v>
      </c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6"/>
    </row>
    <row r="294" spans="1:21" s="50" customFormat="1" ht="50.25" hidden="1" customHeight="1" x14ac:dyDescent="0.3">
      <c r="A294" s="14"/>
      <c r="B294" s="197">
        <v>0</v>
      </c>
      <c r="C294" s="197">
        <v>0</v>
      </c>
      <c r="D294" s="197" t="s">
        <v>8</v>
      </c>
      <c r="E294" s="189">
        <v>0</v>
      </c>
      <c r="F294" s="189">
        <v>0</v>
      </c>
      <c r="G294" s="189" t="s">
        <v>8</v>
      </c>
      <c r="H294" s="189">
        <v>0</v>
      </c>
      <c r="I294" s="189">
        <v>0</v>
      </c>
      <c r="J294" s="189" t="s">
        <v>8</v>
      </c>
      <c r="K294" s="189">
        <v>0</v>
      </c>
      <c r="L294" s="189">
        <v>0</v>
      </c>
      <c r="M294" s="189" t="s">
        <v>8</v>
      </c>
      <c r="N294" s="189">
        <v>0</v>
      </c>
      <c r="O294" s="189">
        <v>0</v>
      </c>
      <c r="P294" s="189" t="s">
        <v>8</v>
      </c>
      <c r="Q294" s="51" t="s">
        <v>168</v>
      </c>
      <c r="R294" s="52" t="s">
        <v>6</v>
      </c>
      <c r="S294" s="52">
        <v>100</v>
      </c>
      <c r="T294" s="52">
        <v>100</v>
      </c>
      <c r="U294" s="53" t="s">
        <v>151</v>
      </c>
    </row>
    <row r="295" spans="1:21" s="50" customFormat="1" ht="39.75" hidden="1" customHeight="1" x14ac:dyDescent="0.3">
      <c r="A295" s="14"/>
      <c r="B295" s="198"/>
      <c r="C295" s="198"/>
      <c r="D295" s="198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51" t="s">
        <v>169</v>
      </c>
      <c r="R295" s="54" t="s">
        <v>6</v>
      </c>
      <c r="S295" s="52">
        <v>100</v>
      </c>
      <c r="T295" s="52">
        <v>100</v>
      </c>
      <c r="U295" s="53" t="s">
        <v>151</v>
      </c>
    </row>
    <row r="296" spans="1:21" s="50" customFormat="1" ht="49.5" hidden="1" customHeight="1" thickBot="1" x14ac:dyDescent="0.35">
      <c r="A296" s="16"/>
      <c r="B296" s="199"/>
      <c r="C296" s="199"/>
      <c r="D296" s="199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55" t="s">
        <v>170</v>
      </c>
      <c r="R296" s="56" t="s">
        <v>6</v>
      </c>
      <c r="S296" s="57">
        <v>100</v>
      </c>
      <c r="T296" s="57">
        <v>100</v>
      </c>
      <c r="U296" s="58" t="s">
        <v>151</v>
      </c>
    </row>
    <row r="297" spans="1:21" s="50" customFormat="1" ht="21" customHeight="1" x14ac:dyDescent="0.35">
      <c r="A297" s="184">
        <v>24</v>
      </c>
      <c r="B297" s="186" t="s">
        <v>34</v>
      </c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8"/>
    </row>
    <row r="298" spans="1:21" s="50" customFormat="1" ht="19.5" customHeight="1" x14ac:dyDescent="0.35">
      <c r="A298" s="185"/>
      <c r="B298" s="2" t="s">
        <v>359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3"/>
      <c r="S298" s="73"/>
      <c r="T298" s="73"/>
      <c r="U298" s="74"/>
    </row>
    <row r="299" spans="1:21" s="50" customFormat="1" ht="24" customHeight="1" x14ac:dyDescent="0.35">
      <c r="A299" s="185"/>
      <c r="B299" s="4" t="s">
        <v>328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86"/>
      <c r="S299" s="86"/>
      <c r="T299" s="86"/>
      <c r="U299" s="87"/>
    </row>
    <row r="300" spans="1:21" s="50" customFormat="1" ht="21" customHeight="1" x14ac:dyDescent="0.3">
      <c r="A300" s="185"/>
      <c r="B300" s="181">
        <v>0</v>
      </c>
      <c r="C300" s="181">
        <v>0</v>
      </c>
      <c r="D300" s="181" t="s">
        <v>8</v>
      </c>
      <c r="E300" s="181">
        <v>0</v>
      </c>
      <c r="F300" s="181">
        <v>0</v>
      </c>
      <c r="G300" s="181" t="s">
        <v>8</v>
      </c>
      <c r="H300" s="181">
        <v>142.72</v>
      </c>
      <c r="I300" s="181">
        <v>142.72</v>
      </c>
      <c r="J300" s="181">
        <f>I300/H300*100</f>
        <v>100</v>
      </c>
      <c r="K300" s="181">
        <v>0</v>
      </c>
      <c r="L300" s="182">
        <v>0</v>
      </c>
      <c r="M300" s="182" t="s">
        <v>8</v>
      </c>
      <c r="N300" s="182">
        <f>B300+E300+H300+K300</f>
        <v>142.72</v>
      </c>
      <c r="O300" s="182">
        <f>C300+F300+I300+L300</f>
        <v>142.72</v>
      </c>
      <c r="P300" s="64">
        <f>O300/N300*100</f>
        <v>100</v>
      </c>
      <c r="Q300" s="19" t="s">
        <v>161</v>
      </c>
      <c r="R300" s="20" t="s">
        <v>104</v>
      </c>
      <c r="S300" s="20">
        <v>1450</v>
      </c>
      <c r="T300" s="20">
        <v>1717</v>
      </c>
      <c r="U300" s="138">
        <f t="shared" ref="U300:U301" si="10">T300/S300</f>
        <v>1.1841379310344828</v>
      </c>
    </row>
    <row r="301" spans="1:21" s="50" customFormat="1" ht="21.75" customHeight="1" x14ac:dyDescent="0.3">
      <c r="A301" s="185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3"/>
      <c r="M301" s="183"/>
      <c r="N301" s="183"/>
      <c r="O301" s="183"/>
      <c r="P301" s="66"/>
      <c r="Q301" s="19" t="s">
        <v>329</v>
      </c>
      <c r="R301" s="20" t="s">
        <v>330</v>
      </c>
      <c r="S301" s="136">
        <v>45477</v>
      </c>
      <c r="T301" s="20">
        <v>47001</v>
      </c>
      <c r="U301" s="138">
        <f t="shared" si="10"/>
        <v>1.033511445345999</v>
      </c>
    </row>
    <row r="302" spans="1:21" s="50" customFormat="1" ht="38.25" customHeight="1" x14ac:dyDescent="0.3">
      <c r="A302" s="185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3"/>
      <c r="M302" s="183"/>
      <c r="N302" s="183"/>
      <c r="O302" s="183"/>
      <c r="P302" s="66"/>
      <c r="Q302" s="19" t="s">
        <v>331</v>
      </c>
      <c r="R302" s="20" t="s">
        <v>6</v>
      </c>
      <c r="S302" s="20">
        <v>97</v>
      </c>
      <c r="T302" s="20">
        <v>91.86</v>
      </c>
      <c r="U302" s="80" t="s">
        <v>332</v>
      </c>
    </row>
    <row r="303" spans="1:21" s="50" customFormat="1" ht="35.25" customHeight="1" x14ac:dyDescent="0.3">
      <c r="A303" s="185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3"/>
      <c r="M303" s="183"/>
      <c r="N303" s="183"/>
      <c r="O303" s="183"/>
      <c r="P303" s="66"/>
      <c r="Q303" s="19" t="s">
        <v>162</v>
      </c>
      <c r="R303" s="20" t="s">
        <v>6</v>
      </c>
      <c r="S303" s="20">
        <v>100</v>
      </c>
      <c r="T303" s="20">
        <v>100</v>
      </c>
      <c r="U303" s="31" t="s">
        <v>57</v>
      </c>
    </row>
    <row r="304" spans="1:21" s="50" customFormat="1" ht="52.2" x14ac:dyDescent="0.3">
      <c r="A304" s="185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3"/>
      <c r="M304" s="183"/>
      <c r="N304" s="183"/>
      <c r="O304" s="183"/>
      <c r="P304" s="66"/>
      <c r="Q304" s="19" t="s">
        <v>333</v>
      </c>
      <c r="R304" s="20" t="s">
        <v>6</v>
      </c>
      <c r="S304" s="20">
        <v>92</v>
      </c>
      <c r="T304" s="20">
        <v>100</v>
      </c>
      <c r="U304" s="27" t="s">
        <v>334</v>
      </c>
    </row>
    <row r="305" spans="1:21" s="50" customFormat="1" ht="33.75" customHeight="1" x14ac:dyDescent="0.3">
      <c r="A305" s="185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3"/>
      <c r="M305" s="183"/>
      <c r="N305" s="183"/>
      <c r="O305" s="183"/>
      <c r="P305" s="66"/>
      <c r="Q305" s="19" t="s">
        <v>335</v>
      </c>
      <c r="R305" s="20" t="s">
        <v>6</v>
      </c>
      <c r="S305" s="20">
        <v>100</v>
      </c>
      <c r="T305" s="20">
        <v>100</v>
      </c>
      <c r="U305" s="31" t="s">
        <v>57</v>
      </c>
    </row>
    <row r="306" spans="1:21" s="50" customFormat="1" ht="54" x14ac:dyDescent="0.3">
      <c r="A306" s="185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3"/>
      <c r="M306" s="183"/>
      <c r="N306" s="183"/>
      <c r="O306" s="183"/>
      <c r="P306" s="66"/>
      <c r="Q306" s="19" t="s">
        <v>163</v>
      </c>
      <c r="R306" s="20" t="s">
        <v>6</v>
      </c>
      <c r="S306" s="20">
        <v>100</v>
      </c>
      <c r="T306" s="153">
        <v>100</v>
      </c>
      <c r="U306" s="154" t="s">
        <v>57</v>
      </c>
    </row>
    <row r="307" spans="1:21" s="50" customFormat="1" ht="87" x14ac:dyDescent="0.3">
      <c r="A307" s="185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3"/>
      <c r="M307" s="183"/>
      <c r="N307" s="183"/>
      <c r="O307" s="183"/>
      <c r="P307" s="66"/>
      <c r="Q307" s="19" t="s">
        <v>231</v>
      </c>
      <c r="R307" s="20" t="s">
        <v>6</v>
      </c>
      <c r="S307" s="20">
        <v>100</v>
      </c>
      <c r="T307" s="153">
        <v>98</v>
      </c>
      <c r="U307" s="80" t="s">
        <v>336</v>
      </c>
    </row>
    <row r="308" spans="1:21" s="50" customFormat="1" ht="54" x14ac:dyDescent="0.3">
      <c r="A308" s="185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3"/>
      <c r="M308" s="183"/>
      <c r="N308" s="183"/>
      <c r="O308" s="183"/>
      <c r="P308" s="66"/>
      <c r="Q308" s="19" t="s">
        <v>232</v>
      </c>
      <c r="R308" s="20" t="s">
        <v>6</v>
      </c>
      <c r="S308" s="20">
        <v>100</v>
      </c>
      <c r="T308" s="153">
        <v>100</v>
      </c>
      <c r="U308" s="154" t="s">
        <v>57</v>
      </c>
    </row>
    <row r="309" spans="1:21" s="122" customFormat="1" ht="42" customHeight="1" x14ac:dyDescent="0.3">
      <c r="A309" s="185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3"/>
      <c r="M309" s="183"/>
      <c r="N309" s="183"/>
      <c r="O309" s="183"/>
      <c r="P309" s="66"/>
      <c r="Q309" s="19" t="s">
        <v>337</v>
      </c>
      <c r="R309" s="20" t="s">
        <v>6</v>
      </c>
      <c r="S309" s="20">
        <v>97</v>
      </c>
      <c r="T309" s="153">
        <v>91.86</v>
      </c>
      <c r="U309" s="80" t="s">
        <v>332</v>
      </c>
    </row>
    <row r="310" spans="1:21" s="122" customFormat="1" ht="54" x14ac:dyDescent="0.3">
      <c r="A310" s="185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3"/>
      <c r="M310" s="183"/>
      <c r="N310" s="183"/>
      <c r="O310" s="183"/>
      <c r="P310" s="66"/>
      <c r="Q310" s="19" t="s">
        <v>287</v>
      </c>
      <c r="R310" s="20" t="s">
        <v>6</v>
      </c>
      <c r="S310" s="20">
        <v>79</v>
      </c>
      <c r="T310" s="20">
        <v>79</v>
      </c>
      <c r="U310" s="123" t="s">
        <v>57</v>
      </c>
    </row>
    <row r="311" spans="1:21" s="122" customFormat="1" ht="52.2" x14ac:dyDescent="0.3">
      <c r="A311" s="185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3"/>
      <c r="M311" s="183"/>
      <c r="N311" s="183"/>
      <c r="O311" s="183"/>
      <c r="P311" s="66"/>
      <c r="Q311" s="19" t="s">
        <v>233</v>
      </c>
      <c r="R311" s="20" t="s">
        <v>6</v>
      </c>
      <c r="S311" s="20">
        <v>92</v>
      </c>
      <c r="T311" s="20">
        <v>100</v>
      </c>
      <c r="U311" s="27" t="s">
        <v>334</v>
      </c>
    </row>
    <row r="312" spans="1:21" s="152" customFormat="1" ht="40.5" customHeight="1" thickBot="1" x14ac:dyDescent="0.35">
      <c r="A312" s="148" t="s">
        <v>61</v>
      </c>
      <c r="B312" s="149">
        <f>B10+B16+B23+B27+B36+B64+B80+B114+B130+B148+B152+B156+B160+B164+B169+B175+B189+B199+B206+B217+B232+B237+B243+B300</f>
        <v>103496.51497</v>
      </c>
      <c r="C312" s="149">
        <f>C10+C16+C23+C27+C36+C64+C80+C114+C130+C148+C152+C156+C160+C164+C169+C175+C189+C199+C206+C217+C232+C237+C243+C300</f>
        <v>102719.76180000001</v>
      </c>
      <c r="D312" s="150">
        <f>C312/B312*100</f>
        <v>99.249488574349428</v>
      </c>
      <c r="E312" s="149">
        <f>E10+E16+E23+E27+E36+E64+E80+E114+E130+E148+E152+E156+E160+E164+E169+E175+E189+E199+E206+E217+E232+E237+E243+E300</f>
        <v>1458718.4116999996</v>
      </c>
      <c r="F312" s="149">
        <f>F10+F16+F23+F27+F36+F64+F80+F114+F130+F148+F152+F156+F160+F164+F169+F175+F189+F199+F206+F217+F232+F237+F243+F300</f>
        <v>1447266.5243199996</v>
      </c>
      <c r="G312" s="150">
        <f>F312/E312*100</f>
        <v>99.214935021855666</v>
      </c>
      <c r="H312" s="149">
        <f>H10+H16+H23+H27+H36+H64+H80+H114+H130+H148+H152+H156+H160+H164+H169+H175+H189+H199+H206+H217+H232+H237+H243+H300</f>
        <v>945694.24386000005</v>
      </c>
      <c r="I312" s="149">
        <f>I10+I16+I23+I27+I36+I64+I80+I114+I130+I148+I152+I156+I160+I164+I169+I175+I189+I199+I206+I217+I232+I237+I243+I300</f>
        <v>937172.23327999993</v>
      </c>
      <c r="J312" s="150">
        <f>I312/H312*100</f>
        <v>99.098861959314021</v>
      </c>
      <c r="K312" s="149">
        <f>K10+K16+K23+K27+K36+K64+K80+K114+K130+K148+K152+K156+K160+K164+K169+K175+K189+K199+K206+K217+K232+K237+K243+K300</f>
        <v>95887.814629999993</v>
      </c>
      <c r="L312" s="149">
        <f>L10+L16+L23+L27+L36+L64+L80+L114+L130+L148+L152+L156+L160+L164+L169+L175+L189+L199+L206+L217+L232+L237+L243+L300</f>
        <v>94203.161440000011</v>
      </c>
      <c r="M312" s="150">
        <f>L312/K312*100</f>
        <v>98.243099817739605</v>
      </c>
      <c r="N312" s="149">
        <f>B312+E312+H312+K312</f>
        <v>2603796.9851599997</v>
      </c>
      <c r="O312" s="149">
        <f>C312+F312+I312+L312</f>
        <v>2581361.6808399996</v>
      </c>
      <c r="P312" s="151">
        <f>O312/N312*100</f>
        <v>99.138361997964225</v>
      </c>
      <c r="Q312" s="176"/>
      <c r="R312" s="177"/>
      <c r="S312" s="177"/>
      <c r="T312" s="177"/>
      <c r="U312" s="178"/>
    </row>
    <row r="313" spans="1:21" s="59" customFormat="1" ht="17.25" customHeight="1" x14ac:dyDescent="0.35">
      <c r="A313" s="1"/>
      <c r="B313" s="124"/>
      <c r="C313" s="124"/>
      <c r="D313" s="124"/>
      <c r="E313" s="124"/>
      <c r="F313" s="124"/>
      <c r="G313" s="124"/>
      <c r="H313" s="125"/>
      <c r="I313" s="124"/>
      <c r="J313" s="124"/>
      <c r="K313" s="124"/>
      <c r="L313" s="124"/>
      <c r="M313" s="124"/>
      <c r="N313" s="126" t="e">
        <f>N10+N16+N23+N27+N36+N64+N80+N114+N130+N148+N152+N156+N160+N164+N169+N175+N189+N199+N206+N217+N232+N237+N243+N300+#REF!</f>
        <v>#REF!</v>
      </c>
      <c r="O313" s="126" t="e">
        <f>O10+O16+O23+O27+O36+O64+O80+O114+O130+O148+O152+O156+O160+O164+O169+O175+O189+O199+O206+O217+O232+O237+O243+O300+#REF!</f>
        <v>#REF!</v>
      </c>
      <c r="P313" s="126"/>
      <c r="Q313" s="127"/>
      <c r="R313" s="127"/>
      <c r="S313" s="127"/>
      <c r="T313" s="127"/>
      <c r="U313" s="127"/>
    </row>
    <row r="314" spans="1:21" s="59" customFormat="1" ht="33.75" customHeight="1" x14ac:dyDescent="0.3">
      <c r="A314" s="1"/>
      <c r="D314" s="179" t="s">
        <v>390</v>
      </c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28"/>
      <c r="S314" s="128"/>
      <c r="T314" s="128"/>
      <c r="U314" s="127"/>
    </row>
    <row r="315" spans="1:21" s="59" customFormat="1" ht="22.5" customHeight="1" x14ac:dyDescent="0.3">
      <c r="A315" s="1"/>
      <c r="D315" s="179" t="s">
        <v>33</v>
      </c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29"/>
      <c r="P315" s="130"/>
      <c r="Q315" s="130"/>
      <c r="R315" s="127"/>
      <c r="S315" s="127"/>
      <c r="T315" s="127"/>
      <c r="U315" s="127"/>
    </row>
    <row r="316" spans="1:21" s="59" customFormat="1" ht="35.25" customHeight="1" x14ac:dyDescent="0.3">
      <c r="A316" s="1"/>
      <c r="D316" s="180" t="s">
        <v>310</v>
      </c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31"/>
      <c r="S316" s="131"/>
      <c r="T316" s="127"/>
      <c r="U316" s="127"/>
    </row>
    <row r="317" spans="1:21" s="59" customFormat="1" ht="35.25" customHeight="1" x14ac:dyDescent="0.3">
      <c r="A317" s="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27"/>
      <c r="P317" s="127"/>
      <c r="Q317" s="127"/>
      <c r="R317" s="127"/>
      <c r="S317" s="127"/>
      <c r="T317" s="127"/>
      <c r="U317" s="127"/>
    </row>
    <row r="318" spans="1:21" s="59" customFormat="1" ht="35.25" customHeight="1" x14ac:dyDescent="0.3">
      <c r="A318" s="1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</row>
    <row r="319" spans="1:21" s="59" customFormat="1" ht="35.25" customHeight="1" x14ac:dyDescent="0.3">
      <c r="A319" s="1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</row>
    <row r="320" spans="1:21" s="59" customFormat="1" ht="35.25" customHeight="1" x14ac:dyDescent="0.3">
      <c r="A320" s="1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</row>
    <row r="321" spans="1:21" s="59" customFormat="1" ht="35.25" customHeight="1" x14ac:dyDescent="0.3">
      <c r="A321" s="1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</row>
    <row r="322" spans="1:21" s="59" customFormat="1" ht="35.25" customHeight="1" x14ac:dyDescent="0.3">
      <c r="A322" s="1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</row>
    <row r="323" spans="1:21" s="59" customFormat="1" ht="35.25" customHeight="1" x14ac:dyDescent="0.3">
      <c r="A323" s="1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</row>
    <row r="324" spans="1:21" s="59" customFormat="1" ht="35.25" customHeight="1" x14ac:dyDescent="0.3">
      <c r="A324" s="1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</row>
    <row r="325" spans="1:21" s="59" customFormat="1" ht="35.25" customHeight="1" x14ac:dyDescent="0.3">
      <c r="A325" s="1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</row>
    <row r="326" spans="1:21" s="59" customFormat="1" ht="35.25" customHeight="1" x14ac:dyDescent="0.3">
      <c r="A326" s="1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</row>
    <row r="327" spans="1:21" s="59" customFormat="1" ht="35.25" customHeight="1" x14ac:dyDescent="0.3">
      <c r="A327" s="1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</row>
    <row r="328" spans="1:21" s="59" customFormat="1" ht="35.25" customHeight="1" x14ac:dyDescent="0.3">
      <c r="A328" s="1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</row>
    <row r="329" spans="1:21" s="59" customFormat="1" ht="35.25" customHeight="1" x14ac:dyDescent="0.3">
      <c r="A329" s="1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</row>
    <row r="330" spans="1:21" s="59" customFormat="1" ht="35.25" customHeight="1" x14ac:dyDescent="0.3">
      <c r="A330" s="1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</row>
    <row r="331" spans="1:21" s="59" customFormat="1" ht="35.25" customHeight="1" x14ac:dyDescent="0.3">
      <c r="A331" s="1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</row>
    <row r="332" spans="1:21" s="59" customFormat="1" ht="35.25" customHeight="1" x14ac:dyDescent="0.3">
      <c r="A332" s="1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</row>
    <row r="333" spans="1:21" s="59" customFormat="1" ht="35.25" customHeight="1" x14ac:dyDescent="0.3">
      <c r="A333" s="1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</row>
    <row r="334" spans="1:21" s="59" customFormat="1" ht="35.25" customHeight="1" x14ac:dyDescent="0.3">
      <c r="A334" s="1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</row>
    <row r="335" spans="1:21" s="59" customFormat="1" ht="35.25" customHeight="1" x14ac:dyDescent="0.3">
      <c r="A335" s="1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</row>
    <row r="336" spans="1:21" s="59" customFormat="1" ht="35.25" customHeight="1" x14ac:dyDescent="0.3">
      <c r="A336" s="1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</row>
    <row r="337" spans="1:21" s="59" customFormat="1" ht="35.25" customHeight="1" x14ac:dyDescent="0.3">
      <c r="A337" s="1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</row>
    <row r="338" spans="1:21" s="59" customFormat="1" ht="35.25" customHeight="1" x14ac:dyDescent="0.3">
      <c r="A338" s="1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</row>
    <row r="339" spans="1:21" s="59" customFormat="1" ht="35.25" customHeight="1" x14ac:dyDescent="0.3">
      <c r="A339" s="1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</row>
    <row r="340" spans="1:21" s="59" customFormat="1" ht="35.25" customHeight="1" x14ac:dyDescent="0.3">
      <c r="A340" s="1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</row>
    <row r="341" spans="1:21" s="59" customFormat="1" ht="35.25" customHeight="1" x14ac:dyDescent="0.3">
      <c r="A341" s="1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</row>
    <row r="342" spans="1:21" s="59" customFormat="1" ht="35.25" customHeight="1" x14ac:dyDescent="0.3">
      <c r="A342" s="1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</row>
    <row r="343" spans="1:21" s="59" customFormat="1" ht="35.25" customHeight="1" x14ac:dyDescent="0.3">
      <c r="A343" s="1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</row>
    <row r="344" spans="1:21" s="59" customFormat="1" ht="35.25" customHeight="1" x14ac:dyDescent="0.3">
      <c r="A344" s="1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</row>
    <row r="345" spans="1:21" s="60" customFormat="1" ht="18" x14ac:dyDescent="0.3">
      <c r="A345" s="1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</row>
    <row r="346" spans="1:21" s="60" customFormat="1" ht="18" x14ac:dyDescent="0.3">
      <c r="A346" s="1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</row>
    <row r="347" spans="1:21" s="60" customFormat="1" ht="18" x14ac:dyDescent="0.3">
      <c r="A347" s="1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</row>
    <row r="348" spans="1:21" s="60" customFormat="1" ht="18" x14ac:dyDescent="0.3">
      <c r="A348" s="1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</row>
    <row r="349" spans="1:21" s="60" customFormat="1" ht="18" x14ac:dyDescent="0.3">
      <c r="A349" s="1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</row>
    <row r="350" spans="1:21" s="60" customFormat="1" ht="18" x14ac:dyDescent="0.3">
      <c r="A350" s="1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</row>
    <row r="351" spans="1:21" s="60" customFormat="1" ht="18" x14ac:dyDescent="0.3">
      <c r="A351" s="1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</row>
    <row r="352" spans="1:21" s="60" customFormat="1" ht="18" x14ac:dyDescent="0.3">
      <c r="A352" s="1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</row>
    <row r="353" spans="1:21" s="60" customFormat="1" ht="18" x14ac:dyDescent="0.3">
      <c r="A353" s="1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</row>
    <row r="354" spans="1:21" s="60" customForma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s="60" customForma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s="60" customForma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s="60" customForma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s="60" customForma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s="60" customForma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s="60" customForma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s="60" customForma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s="60" customForma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s="60" customForma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s="60" customForma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s="60" customForma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s="60" customForma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s="60" customForma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s="60" customForma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s="60" customForma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s="60" customForma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s="60" customForma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s="60" customForma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s="60" customForma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s="60" customForma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s="60" customForma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s="60" customForma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s="60" customForma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s="60" customForma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s="60" customForma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s="60" customForma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s="60" customForma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s="60" customForma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s="60" customForma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s="60" customForma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s="60" customForma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s="60" customForma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s="60" customForma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s="60" customForma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s="60" customForma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s="60" customForma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s="60" customForma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s="60" customForma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s="60" customForma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s="60" customForma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s="60" customForma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s="60" customForma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s="60" customForma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s="60" customForma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s="60" customForma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s="60" customForma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s="60" customForma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s="60" customForma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s="60" customForma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s="60" customForma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s="60" customForma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s="60" customForma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s="60" customForma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s="60" customForma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s="60" customForma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s="60" customForma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s="60" customForma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s="60" customForma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s="60" customForma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s="60" customForma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s="60" customForma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s="60" customForma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s="60" customForma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s="60" customForma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s="60" customForma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s="60" customForma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s="60" customForma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s="60" customForma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s="60" customForma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s="60" customForma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s="60" customForma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s="60" customForma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s="60" customForma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s="60" customForma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s="60" customForma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s="60" customForma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s="60" customForma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s="60" customForma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s="60" customForma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s="60" customForma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s="60" customForma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s="60" customForma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s="60" customForma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s="60" customForma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s="60" customForma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s="60" customForma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s="60" customForma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s="60" customForma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s="60" customForma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s="60" customForma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s="60" customForma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s="60" customForma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s="60" customForma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s="60" customForma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s="60" customForma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s="60" customForma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</sheetData>
  <mergeCells count="281">
    <mergeCell ref="T1:U1"/>
    <mergeCell ref="A2:T2"/>
    <mergeCell ref="A4:A6"/>
    <mergeCell ref="B4:P4"/>
    <mergeCell ref="Q4:U4"/>
    <mergeCell ref="B5:D5"/>
    <mergeCell ref="E5:G5"/>
    <mergeCell ref="H5:J5"/>
    <mergeCell ref="K5:M5"/>
    <mergeCell ref="N5:P5"/>
    <mergeCell ref="Q5:Q6"/>
    <mergeCell ref="R5:R6"/>
    <mergeCell ref="S5:S6"/>
    <mergeCell ref="T5:T6"/>
    <mergeCell ref="U5:U6"/>
    <mergeCell ref="A7:A12"/>
    <mergeCell ref="B7:U7"/>
    <mergeCell ref="B8:U8"/>
    <mergeCell ref="B9:U9"/>
    <mergeCell ref="B10:B12"/>
    <mergeCell ref="O10:O12"/>
    <mergeCell ref="P10:P12"/>
    <mergeCell ref="A13:A19"/>
    <mergeCell ref="B16:B19"/>
    <mergeCell ref="C16:C19"/>
    <mergeCell ref="D16:D19"/>
    <mergeCell ref="E16:E19"/>
    <mergeCell ref="F16:F19"/>
    <mergeCell ref="G16:G19"/>
    <mergeCell ref="H16:H19"/>
    <mergeCell ref="I10:I12"/>
    <mergeCell ref="J10:J12"/>
    <mergeCell ref="K10:K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O16:O19"/>
    <mergeCell ref="P16:P19"/>
    <mergeCell ref="A20:A23"/>
    <mergeCell ref="A24:A32"/>
    <mergeCell ref="B27:B32"/>
    <mergeCell ref="C27:C32"/>
    <mergeCell ref="D27:D32"/>
    <mergeCell ref="E27:E32"/>
    <mergeCell ref="F27:F31"/>
    <mergeCell ref="H27:H31"/>
    <mergeCell ref="I16:I19"/>
    <mergeCell ref="J16:J19"/>
    <mergeCell ref="K16:K19"/>
    <mergeCell ref="L16:L19"/>
    <mergeCell ref="M16:M19"/>
    <mergeCell ref="N16:N19"/>
    <mergeCell ref="I27:I31"/>
    <mergeCell ref="K27:K31"/>
    <mergeCell ref="L27:L31"/>
    <mergeCell ref="N27:N31"/>
    <mergeCell ref="O27:O31"/>
    <mergeCell ref="M64:M76"/>
    <mergeCell ref="N64:N76"/>
    <mergeCell ref="O64:O76"/>
    <mergeCell ref="P64:P76"/>
    <mergeCell ref="A33:A60"/>
    <mergeCell ref="B36:B60"/>
    <mergeCell ref="C36:C60"/>
    <mergeCell ref="D36:D60"/>
    <mergeCell ref="E36:E60"/>
    <mergeCell ref="L36:L60"/>
    <mergeCell ref="M36:M60"/>
    <mergeCell ref="N36:N60"/>
    <mergeCell ref="O36:O60"/>
    <mergeCell ref="D64:D76"/>
    <mergeCell ref="E64:E76"/>
    <mergeCell ref="F36:F60"/>
    <mergeCell ref="G36:G60"/>
    <mergeCell ref="H36:H60"/>
    <mergeCell ref="I36:I60"/>
    <mergeCell ref="J36:J60"/>
    <mergeCell ref="K36:K60"/>
    <mergeCell ref="L64:L76"/>
    <mergeCell ref="A77:A110"/>
    <mergeCell ref="B77:U77"/>
    <mergeCell ref="F64:F76"/>
    <mergeCell ref="G64:G76"/>
    <mergeCell ref="H64:H76"/>
    <mergeCell ref="I64:I76"/>
    <mergeCell ref="J64:J76"/>
    <mergeCell ref="K64:K76"/>
    <mergeCell ref="H130:H144"/>
    <mergeCell ref="I130:I144"/>
    <mergeCell ref="K130:K144"/>
    <mergeCell ref="L130:L144"/>
    <mergeCell ref="N130:N144"/>
    <mergeCell ref="O130:O144"/>
    <mergeCell ref="A111:A126"/>
    <mergeCell ref="A127:A144"/>
    <mergeCell ref="B130:B144"/>
    <mergeCell ref="C130:C144"/>
    <mergeCell ref="E130:E144"/>
    <mergeCell ref="F130:F144"/>
    <mergeCell ref="A61:A76"/>
    <mergeCell ref="B61:U61"/>
    <mergeCell ref="B64:B76"/>
    <mergeCell ref="C64:C76"/>
    <mergeCell ref="D164:D165"/>
    <mergeCell ref="E164:E165"/>
    <mergeCell ref="F164:F165"/>
    <mergeCell ref="G164:G165"/>
    <mergeCell ref="H164:H165"/>
    <mergeCell ref="A145:A148"/>
    <mergeCell ref="A149:A152"/>
    <mergeCell ref="A153:A156"/>
    <mergeCell ref="A157:A160"/>
    <mergeCell ref="A161:A165"/>
    <mergeCell ref="B164:B165"/>
    <mergeCell ref="M199:M202"/>
    <mergeCell ref="L169:L171"/>
    <mergeCell ref="M169:M171"/>
    <mergeCell ref="N169:N171"/>
    <mergeCell ref="A172:A185"/>
    <mergeCell ref="N175:N178"/>
    <mergeCell ref="O175:O178"/>
    <mergeCell ref="O164:O165"/>
    <mergeCell ref="A166:A171"/>
    <mergeCell ref="B169:B171"/>
    <mergeCell ref="C169:C171"/>
    <mergeCell ref="D169:D171"/>
    <mergeCell ref="E169:E171"/>
    <mergeCell ref="F169:F171"/>
    <mergeCell ref="H169:H171"/>
    <mergeCell ref="I169:I171"/>
    <mergeCell ref="K169:K171"/>
    <mergeCell ref="I164:I165"/>
    <mergeCell ref="J164:J165"/>
    <mergeCell ref="K164:K165"/>
    <mergeCell ref="L164:L165"/>
    <mergeCell ref="M164:M165"/>
    <mergeCell ref="N164:N165"/>
    <mergeCell ref="C164:C165"/>
    <mergeCell ref="L206:L213"/>
    <mergeCell ref="M189:M195"/>
    <mergeCell ref="N189:N195"/>
    <mergeCell ref="O189:O195"/>
    <mergeCell ref="A196:A202"/>
    <mergeCell ref="B196:U196"/>
    <mergeCell ref="B198:U198"/>
    <mergeCell ref="B199:B202"/>
    <mergeCell ref="C199:C202"/>
    <mergeCell ref="D199:D202"/>
    <mergeCell ref="E199:E202"/>
    <mergeCell ref="G189:G195"/>
    <mergeCell ref="H189:H195"/>
    <mergeCell ref="I189:I195"/>
    <mergeCell ref="J189:J195"/>
    <mergeCell ref="K189:K195"/>
    <mergeCell ref="L189:L195"/>
    <mergeCell ref="A186:A195"/>
    <mergeCell ref="B189:B195"/>
    <mergeCell ref="C189:C195"/>
    <mergeCell ref="D189:D195"/>
    <mergeCell ref="E189:E195"/>
    <mergeCell ref="F189:F195"/>
    <mergeCell ref="L199:L202"/>
    <mergeCell ref="F217:F228"/>
    <mergeCell ref="G217:G228"/>
    <mergeCell ref="F206:F213"/>
    <mergeCell ref="G206:G213"/>
    <mergeCell ref="N199:N202"/>
    <mergeCell ref="O199:O202"/>
    <mergeCell ref="A203:A213"/>
    <mergeCell ref="B203:U203"/>
    <mergeCell ref="B206:B213"/>
    <mergeCell ref="C206:C213"/>
    <mergeCell ref="D206:D213"/>
    <mergeCell ref="E206:E213"/>
    <mergeCell ref="F199:F202"/>
    <mergeCell ref="G199:G202"/>
    <mergeCell ref="H199:H202"/>
    <mergeCell ref="I199:I202"/>
    <mergeCell ref="J199:J202"/>
    <mergeCell ref="K199:K202"/>
    <mergeCell ref="M206:M213"/>
    <mergeCell ref="N206:N213"/>
    <mergeCell ref="O206:O213"/>
    <mergeCell ref="H206:H213"/>
    <mergeCell ref="I206:I213"/>
    <mergeCell ref="K206:K213"/>
    <mergeCell ref="N217:N228"/>
    <mergeCell ref="O217:O228"/>
    <mergeCell ref="A229:A233"/>
    <mergeCell ref="B229:U229"/>
    <mergeCell ref="B232:B233"/>
    <mergeCell ref="C232:C233"/>
    <mergeCell ref="D232:D233"/>
    <mergeCell ref="E232:E233"/>
    <mergeCell ref="F232:F233"/>
    <mergeCell ref="G232:G233"/>
    <mergeCell ref="H217:H228"/>
    <mergeCell ref="I217:I228"/>
    <mergeCell ref="J217:J228"/>
    <mergeCell ref="K217:K228"/>
    <mergeCell ref="L217:L228"/>
    <mergeCell ref="M217:M228"/>
    <mergeCell ref="N232:N233"/>
    <mergeCell ref="O232:O233"/>
    <mergeCell ref="P232:P233"/>
    <mergeCell ref="A214:A228"/>
    <mergeCell ref="B217:B228"/>
    <mergeCell ref="C217:C228"/>
    <mergeCell ref="D217:D228"/>
    <mergeCell ref="E217:E228"/>
    <mergeCell ref="H232:H233"/>
    <mergeCell ref="I232:I233"/>
    <mergeCell ref="J232:J233"/>
    <mergeCell ref="K232:K233"/>
    <mergeCell ref="L232:L233"/>
    <mergeCell ref="M232:M233"/>
    <mergeCell ref="M237:M239"/>
    <mergeCell ref="N237:N239"/>
    <mergeCell ref="O237:O239"/>
    <mergeCell ref="A241:A290"/>
    <mergeCell ref="J243:J245"/>
    <mergeCell ref="M243:M245"/>
    <mergeCell ref="P243:P245"/>
    <mergeCell ref="G237:G239"/>
    <mergeCell ref="H237:H239"/>
    <mergeCell ref="I237:I239"/>
    <mergeCell ref="J237:J239"/>
    <mergeCell ref="K237:K239"/>
    <mergeCell ref="L237:L239"/>
    <mergeCell ref="A234:A239"/>
    <mergeCell ref="B234:U234"/>
    <mergeCell ref="B237:B239"/>
    <mergeCell ref="C237:C239"/>
    <mergeCell ref="D237:D239"/>
    <mergeCell ref="E237:E239"/>
    <mergeCell ref="F237:F239"/>
    <mergeCell ref="P237:P239"/>
    <mergeCell ref="B291:U291"/>
    <mergeCell ref="B292:U292"/>
    <mergeCell ref="B293:U293"/>
    <mergeCell ref="B294:B296"/>
    <mergeCell ref="C294:C296"/>
    <mergeCell ref="D294:D296"/>
    <mergeCell ref="E294:E296"/>
    <mergeCell ref="F294:F296"/>
    <mergeCell ref="G294:G296"/>
    <mergeCell ref="H294:H296"/>
    <mergeCell ref="O294:O296"/>
    <mergeCell ref="P294:P296"/>
    <mergeCell ref="A297:A311"/>
    <mergeCell ref="B297:U297"/>
    <mergeCell ref="B300:B311"/>
    <mergeCell ref="C300:C311"/>
    <mergeCell ref="D300:D311"/>
    <mergeCell ref="E300:E311"/>
    <mergeCell ref="F300:F311"/>
    <mergeCell ref="G300:G311"/>
    <mergeCell ref="I294:I296"/>
    <mergeCell ref="J294:J296"/>
    <mergeCell ref="K294:K296"/>
    <mergeCell ref="L294:L296"/>
    <mergeCell ref="M294:M296"/>
    <mergeCell ref="N294:N296"/>
    <mergeCell ref="N300:N311"/>
    <mergeCell ref="O300:O311"/>
    <mergeCell ref="Q312:U312"/>
    <mergeCell ref="D314:Q314"/>
    <mergeCell ref="D315:N315"/>
    <mergeCell ref="D316:Q316"/>
    <mergeCell ref="H300:H311"/>
    <mergeCell ref="I300:I311"/>
    <mergeCell ref="J300:J311"/>
    <mergeCell ref="K300:K311"/>
    <mergeCell ref="L300:L311"/>
    <mergeCell ref="M300:M311"/>
  </mergeCells>
  <pageMargins left="3.937007874015748E-2" right="3.937007874015748E-2" top="0.19685039370078741" bottom="3.937007874015748E-2" header="0" footer="0"/>
  <pageSetup paperSize="9" scale="48" orientation="landscape" r:id="rId1"/>
  <rowBreaks count="9" manualBreakCount="9">
    <brk id="32" max="20" man="1"/>
    <brk id="76" max="20" man="1"/>
    <brk id="98" max="20" man="1"/>
    <brk id="110" max="20" man="1"/>
    <brk id="144" max="20" man="1"/>
    <brk id="171" max="20" man="1"/>
    <brk id="195" max="20" man="1"/>
    <brk id="228" max="20" man="1"/>
    <brk id="2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2023 год ИТОГИ крупно</vt:lpstr>
      <vt:lpstr>'за 2023 год ИТОГИ крупно'!Заголовки_для_печати</vt:lpstr>
      <vt:lpstr>'за 2023 год ИТОГИ крупно'!Область_печати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2024-07-04T09:29:02Z</dcterms:modified>
</cp:coreProperties>
</file>